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<sst xmlns="http://schemas.openxmlformats.org/spreadsheetml/2006/main" count="298" uniqueCount="149">
  <si>
    <t>L</t>
  </si>
  <si>
    <t>R</t>
  </si>
  <si>
    <t>S</t>
  </si>
  <si>
    <t>cross Old Hwy 441</t>
  </si>
  <si>
    <t>Lakeshore Dr</t>
  </si>
  <si>
    <t>Britt Rd</t>
  </si>
  <si>
    <t>Thrill Hill Rd</t>
  </si>
  <si>
    <t>CR 44A</t>
  </si>
  <si>
    <t>SE 155th Ave</t>
  </si>
  <si>
    <t>Grays Airport Rd</t>
  </si>
  <si>
    <t>Poinsettia Ave</t>
  </si>
  <si>
    <t>SR 471</t>
  </si>
  <si>
    <t>CR 567</t>
  </si>
  <si>
    <t>CR 702 &gt; Youth Camp Rd</t>
  </si>
  <si>
    <t>Simon Brown Rd</t>
  </si>
  <si>
    <t>Lake Emma Rd</t>
  </si>
  <si>
    <t>E Apshawa Rd</t>
  </si>
  <si>
    <t>CR 561</t>
  </si>
  <si>
    <t>Turnpike Rd</t>
  </si>
  <si>
    <t>Buckhill Rd</t>
  </si>
  <si>
    <t>CR 455</t>
  </si>
  <si>
    <t>CR 561A</t>
  </si>
  <si>
    <t>Grassy Lake Rd</t>
  </si>
  <si>
    <t>Mohawk Rd</t>
  </si>
  <si>
    <t>Round Lake Rd</t>
  </si>
  <si>
    <t>Sadler Ave</t>
  </si>
  <si>
    <t>CR 48 &gt; Florida Ave</t>
  </si>
  <si>
    <t>Wells Ave</t>
  </si>
  <si>
    <t>Total</t>
  </si>
  <si>
    <t>Florida Boys Ranch Rd</t>
  </si>
  <si>
    <t>Lake Erie Rd</t>
  </si>
  <si>
    <t>Independence Blvd</t>
  </si>
  <si>
    <t>American Way</t>
  </si>
  <si>
    <t>Fosgate Rd</t>
  </si>
  <si>
    <t>Blackstill Lake Rd</t>
  </si>
  <si>
    <t>Please call if you abandon.</t>
  </si>
  <si>
    <t>Paul Rozelle cell (614) 565-3483</t>
  </si>
  <si>
    <t>Heim Rd &gt; W 11th Ave</t>
  </si>
  <si>
    <t>X US 19 &gt; CR 450</t>
  </si>
  <si>
    <t>X SR 44</t>
  </si>
  <si>
    <t>TRO US 301</t>
  </si>
  <si>
    <t>BR</t>
  </si>
  <si>
    <t>Austin Merritt Rd (sign is confusing)</t>
  </si>
  <si>
    <t>CR 478 / Cherry Lake Rd</t>
  </si>
  <si>
    <t>Sugarloaf Mountain Rd</t>
  </si>
  <si>
    <t>X CR 561</t>
  </si>
  <si>
    <t>TRO trail @ CR 455</t>
  </si>
  <si>
    <t>X CR 455 TRO trail</t>
  </si>
  <si>
    <t>Oak St, leave trail</t>
  </si>
  <si>
    <t>Get on trail @ Old CR 50 (remain on trail for 22.4 mi)</t>
  </si>
  <si>
    <t>X US 441 on bridge TRO trail</t>
  </si>
  <si>
    <t>American Legion Rd</t>
  </si>
  <si>
    <t>T TRO Lakeshore</t>
  </si>
  <si>
    <t>T SR 44</t>
  </si>
  <si>
    <t>T Bill Collins Rd</t>
  </si>
  <si>
    <t>TRO CR 44A / Rose St</t>
  </si>
  <si>
    <t>T CR 42</t>
  </si>
  <si>
    <t>T Marion County Rd</t>
  </si>
  <si>
    <t>SS TRO Grays Airport Rd</t>
  </si>
  <si>
    <r>
      <t xml:space="preserve">T US 441 / US 27 </t>
    </r>
    <r>
      <rPr>
        <b/>
        <sz val="10"/>
        <color indexed="10"/>
        <rFont val="Arial"/>
        <family val="2"/>
      </rPr>
      <t>XXX Traffic</t>
    </r>
  </si>
  <si>
    <t>Spring Lake Rd</t>
  </si>
  <si>
    <t>TL TRO US 301 (Coleman)</t>
  </si>
  <si>
    <t>US 301 (Wildwood)</t>
  </si>
  <si>
    <t>SS CR 33</t>
  </si>
  <si>
    <t>T Villa City Rd</t>
  </si>
  <si>
    <t>T SR 19</t>
  </si>
  <si>
    <t>T US 27</t>
  </si>
  <si>
    <t>SS CR 455</t>
  </si>
  <si>
    <t>T CR 561A</t>
  </si>
  <si>
    <t>T CR 455</t>
  </si>
  <si>
    <t>to continue on CR 455</t>
  </si>
  <si>
    <t>T Turnpike Rd</t>
  </si>
  <si>
    <t>SS X CR 561 &gt; CR 561A</t>
  </si>
  <si>
    <t>County Line Station TRO W Orange Tr</t>
  </si>
  <si>
    <t xml:space="preserve">Plant St median TRO trail. BL toward RR car. Continue on Plant St sidewalk past RR car to rejoin trail. </t>
  </si>
  <si>
    <t>SS X Park Ave (hospital on R)</t>
  </si>
  <si>
    <t>SS Lake Ave</t>
  </si>
  <si>
    <t>SS W Orange St &gt; Old Dixie Hwy</t>
  </si>
  <si>
    <t>TL Vick Rd</t>
  </si>
  <si>
    <t>T W Ponkan Rd</t>
  </si>
  <si>
    <t>TL X US 441</t>
  </si>
  <si>
    <t>TRO Sadler Ave / CR 448</t>
  </si>
  <si>
    <t>T CR 448A</t>
  </si>
  <si>
    <t>T CR 561</t>
  </si>
  <si>
    <t>Scrub Jay Ln</t>
  </si>
  <si>
    <t>T Citrus Grove Rd</t>
  </si>
  <si>
    <t>Fosgate Rd &gt; Grassy Lake &gt; Washington St</t>
  </si>
  <si>
    <t>T Old CR 50</t>
  </si>
  <si>
    <t>SS Citrus Tower Blvd</t>
  </si>
  <si>
    <t>SS N Ridge Blvd</t>
  </si>
  <si>
    <t>SS Grand Hwy</t>
  </si>
  <si>
    <t>T SR 33</t>
  </si>
  <si>
    <t>SS Bay Lake Rd / CR 565</t>
  </si>
  <si>
    <t>SR 50</t>
  </si>
  <si>
    <t>T Underpass Rd</t>
  </si>
  <si>
    <t>SS Villa City Rd</t>
  </si>
  <si>
    <t>T O'Brien Rd</t>
  </si>
  <si>
    <t>SS S Lake Ave</t>
  </si>
  <si>
    <r>
      <t xml:space="preserve">Dora Ave </t>
    </r>
    <r>
      <rPr>
        <b/>
        <sz val="10"/>
        <color indexed="10"/>
        <rFont val="Arial"/>
        <family val="2"/>
      </rPr>
      <t>XXX tracks</t>
    </r>
  </si>
  <si>
    <t>Cue Sheet Key:</t>
  </si>
  <si>
    <t>TNT = To Next Turn</t>
  </si>
  <si>
    <t>R = Right</t>
  </si>
  <si>
    <t>T = T-intersection</t>
  </si>
  <si>
    <t>L = Left</t>
  </si>
  <si>
    <t>TRO = To Remain On</t>
  </si>
  <si>
    <t>BR = Bear Right</t>
  </si>
  <si>
    <t>TL = Traffic Light</t>
  </si>
  <si>
    <t>BL = Bear Left</t>
  </si>
  <si>
    <t>&gt; = becomes</t>
  </si>
  <si>
    <t>X = cross</t>
  </si>
  <si>
    <t>XXX = caution!</t>
  </si>
  <si>
    <t>S = Straight</t>
  </si>
  <si>
    <t>TNT</t>
  </si>
  <si>
    <t>SS = Stop Sign</t>
  </si>
  <si>
    <t>TL N Donnelly St</t>
  </si>
  <si>
    <t>TL Limit Ave/Old Eustis Rd X 441 &gt; Wolf Branch Rd</t>
  </si>
  <si>
    <t>SS Trowell Ave - look for street with median</t>
  </si>
  <si>
    <r>
      <t>Sugarloaf Mountain Rd -</t>
    </r>
    <r>
      <rPr>
        <sz val="10"/>
        <color indexed="10"/>
        <rFont val="Arial"/>
        <family val="2"/>
      </rPr>
      <t xml:space="preserve"> water available</t>
    </r>
  </si>
  <si>
    <t>Mt Homer Rd</t>
  </si>
  <si>
    <t>Nightingale Ln</t>
  </si>
  <si>
    <r>
      <t xml:space="preserve">SS W Main &gt; Lake Dora Dr </t>
    </r>
    <r>
      <rPr>
        <b/>
        <sz val="10"/>
        <color indexed="10"/>
        <rFont val="Arial"/>
        <family val="2"/>
      </rPr>
      <t>XXX tracks</t>
    </r>
    <r>
      <rPr>
        <sz val="10"/>
        <color indexed="10"/>
        <rFont val="Arial"/>
        <family val="2"/>
      </rPr>
      <t xml:space="preserve"> </t>
    </r>
  </si>
  <si>
    <t>Emergency = 911</t>
  </si>
  <si>
    <t>T Mt Homer Rd</t>
  </si>
  <si>
    <r>
      <t xml:space="preserve">T Lake Dora Dr </t>
    </r>
    <r>
      <rPr>
        <sz val="10"/>
        <rFont val="Arial"/>
        <family val="2"/>
      </rPr>
      <t>&gt; Lakeshore Dr</t>
    </r>
  </si>
  <si>
    <r>
      <t xml:space="preserve">Trail splits at stoplight - X Apopka-Vineland Rd TRO trail </t>
    </r>
    <r>
      <rPr>
        <b/>
        <sz val="10"/>
        <color indexed="10"/>
        <rFont val="Arial"/>
        <family val="2"/>
      </rPr>
      <t>(do not miss)</t>
    </r>
  </si>
  <si>
    <t>SS E Ocala St / Bulldog Ln</t>
  </si>
  <si>
    <t>C</t>
  </si>
  <si>
    <t>continue on Sugarloaf Mountain Rd</t>
  </si>
  <si>
    <t xml:space="preserve">CR 48 E </t>
  </si>
  <si>
    <r>
      <t xml:space="preserve">Pearl St </t>
    </r>
    <r>
      <rPr>
        <b/>
        <sz val="10"/>
        <color indexed="10"/>
        <rFont val="Arial"/>
        <family val="2"/>
      </rPr>
      <t>(sign hidden/missing - don't miss)</t>
    </r>
  </si>
  <si>
    <t>T Hook St X US 27</t>
  </si>
  <si>
    <t>T Dora Ave / CR 19A</t>
  </si>
  <si>
    <t>CONTROL - Citgo, Sadler &amp; US 441, Tangerine, FL (Open: 1255 / Close: 2140)</t>
  </si>
  <si>
    <t xml:space="preserve">Tavares 400k "Route 555" (Route# 555) </t>
  </si>
  <si>
    <t>CONTROL - Circle K/Shell, SR 44 &amp; US 301 (Open: 0741 / Close: 1104)</t>
  </si>
  <si>
    <t>Empire Church Rd</t>
  </si>
  <si>
    <t>Mascotte Empire Rd</t>
  </si>
  <si>
    <t>T CR 466A / Miller St</t>
  </si>
  <si>
    <t>vers.  1 Mar 2022</t>
  </si>
  <si>
    <t>START -  Comfort Inn 1380 E Burleigh Blvd, Tavares, FL   (Open: 0500  / Close: 0600)</t>
  </si>
  <si>
    <t>thru parking lot</t>
  </si>
  <si>
    <t>INFO CONTROL - Green Mountain Overlook &amp; Trailhead, 20700 CR 455, Montverde -- punch brevet card</t>
  </si>
  <si>
    <t>INFO CONTROL - Answer question on brevet card</t>
  </si>
  <si>
    <t>Control -  Comfort Inn, 1380 E Burleigh Blvd, Tavares, FL   (Open: 1720 / Close: 0800 Sunday)</t>
  </si>
  <si>
    <t>parking lot, just before US 441</t>
  </si>
  <si>
    <t>CONTROL - Circle K, 451 W Myers Blvd, Mascotte, FL (Open: 1547 / Close: 0448 Sunday)</t>
  </si>
  <si>
    <r>
      <t xml:space="preserve">T CR 48 (Center Hill - </t>
    </r>
    <r>
      <rPr>
        <sz val="10"/>
        <color indexed="10"/>
        <rFont val="Arial"/>
        <family val="2"/>
      </rPr>
      <t>store!!!)</t>
    </r>
  </si>
  <si>
    <t>INFO CONTROL - Take sticker from sign and place sticker on brevet card</t>
  </si>
  <si>
    <r>
      <t>TL Cross SR 50 (</t>
    </r>
    <r>
      <rPr>
        <sz val="10"/>
        <color indexed="10"/>
        <rFont val="Arial"/>
        <family val="2"/>
      </rPr>
      <t>stores</t>
    </r>
    <r>
      <rPr>
        <sz val="10"/>
        <rFont val="Arial"/>
        <family val="2"/>
      </rPr>
      <t xml:space="preserve"> on R)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</si>
</sst>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 quotePrefix="1">
      <alignment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 quotePrefix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 wrapText="1"/>
    </xf>
    <xf numFmtId="164" fontId="1" fillId="33" borderId="19" xfId="0" applyNumberFormat="1" applyFont="1" applyFill="1" applyBorder="1" applyAlignment="1">
      <alignment vertical="center"/>
    </xf>
    <xf numFmtId="164" fontId="1" fillId="33" borderId="17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64" fontId="1" fillId="33" borderId="19" xfId="0" applyNumberFormat="1" applyFont="1" applyFill="1" applyBorder="1" applyAlignment="1">
      <alignment vertical="center" wrapText="1"/>
    </xf>
    <xf numFmtId="164" fontId="1" fillId="33" borderId="17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64" fontId="0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view="pageLayout" workbookViewId="0" topLeftCell="A40">
      <selection activeCell="I55" sqref="I55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4.8515625" style="2" customWidth="1"/>
    <col min="4" max="4" width="30.8515625" style="0" customWidth="1"/>
    <col min="5" max="5" width="1.421875" style="5" customWidth="1"/>
    <col min="6" max="6" width="5.57421875" style="0" customWidth="1"/>
    <col min="7" max="7" width="6.57421875" style="0" customWidth="1"/>
    <col min="8" max="8" width="4.8515625" style="0" customWidth="1"/>
    <col min="9" max="9" width="34.140625" style="0" customWidth="1"/>
    <col min="10" max="10" width="36.421875" style="0" customWidth="1"/>
    <col min="11" max="14" width="9.140625" style="5" customWidth="1"/>
  </cols>
  <sheetData>
    <row r="1" spans="1:9" ht="12.75">
      <c r="A1" s="74" t="s">
        <v>133</v>
      </c>
      <c r="B1" s="75"/>
      <c r="C1" s="75"/>
      <c r="D1" s="75"/>
      <c r="E1" s="75"/>
      <c r="F1" s="75"/>
      <c r="G1" s="75"/>
      <c r="H1" s="75"/>
      <c r="I1" s="76"/>
    </row>
    <row r="2" spans="1:9" ht="13.5" thickBot="1">
      <c r="A2" s="70" t="s">
        <v>112</v>
      </c>
      <c r="B2" s="70" t="s">
        <v>28</v>
      </c>
      <c r="C2" s="3"/>
      <c r="D2" s="16"/>
      <c r="E2" s="17"/>
      <c r="F2" s="70" t="s">
        <v>112</v>
      </c>
      <c r="G2" s="70" t="s">
        <v>28</v>
      </c>
      <c r="H2" s="3"/>
      <c r="I2" s="59" t="s">
        <v>138</v>
      </c>
    </row>
    <row r="3" spans="1:9" ht="38.25" customHeight="1" thickBot="1">
      <c r="A3" s="47">
        <v>0</v>
      </c>
      <c r="B3" s="48">
        <f>SUM(0+A3)</f>
        <v>0</v>
      </c>
      <c r="C3" s="45" t="s">
        <v>1</v>
      </c>
      <c r="D3" s="46" t="s">
        <v>139</v>
      </c>
      <c r="E3" s="23"/>
      <c r="F3" s="4">
        <v>1.5</v>
      </c>
      <c r="G3" s="4">
        <f>SUM(F3+B43)</f>
        <v>88.00000000000001</v>
      </c>
      <c r="H3" s="63" t="s">
        <v>0</v>
      </c>
      <c r="I3" s="29" t="s">
        <v>64</v>
      </c>
    </row>
    <row r="4" spans="1:9" ht="12.75">
      <c r="A4" s="60">
        <v>0</v>
      </c>
      <c r="B4" s="60">
        <f>SUM(0+A4)</f>
        <v>0</v>
      </c>
      <c r="C4" s="66" t="s">
        <v>0</v>
      </c>
      <c r="D4" s="67" t="s">
        <v>140</v>
      </c>
      <c r="E4" s="28"/>
      <c r="F4" s="4">
        <v>0.6</v>
      </c>
      <c r="G4" s="4">
        <f aca="true" t="shared" si="0" ref="G4:G43">SUM(F4+G3)</f>
        <v>88.60000000000001</v>
      </c>
      <c r="H4" s="63" t="s">
        <v>1</v>
      </c>
      <c r="I4" s="29" t="s">
        <v>15</v>
      </c>
    </row>
    <row r="5" spans="1:9" ht="12.75">
      <c r="A5" s="52">
        <v>0.1</v>
      </c>
      <c r="B5" s="60">
        <f>SUM(B4+A5)</f>
        <v>0.1</v>
      </c>
      <c r="C5" s="61" t="s">
        <v>0</v>
      </c>
      <c r="D5" s="53" t="s">
        <v>119</v>
      </c>
      <c r="E5" s="32"/>
      <c r="F5" s="4">
        <v>2</v>
      </c>
      <c r="G5" s="4">
        <f t="shared" si="0"/>
        <v>90.60000000000001</v>
      </c>
      <c r="H5" s="63" t="s">
        <v>1</v>
      </c>
      <c r="I5" s="29" t="s">
        <v>65</v>
      </c>
    </row>
    <row r="6" spans="1:9" ht="12.75">
      <c r="A6" s="52">
        <v>0.5</v>
      </c>
      <c r="B6" s="60">
        <f>SUM(B5+A6)</f>
        <v>0.6</v>
      </c>
      <c r="C6" s="61" t="s">
        <v>1</v>
      </c>
      <c r="D6" s="53" t="s">
        <v>122</v>
      </c>
      <c r="E6" s="32"/>
      <c r="F6" s="4">
        <v>2.1</v>
      </c>
      <c r="G6" s="4">
        <f t="shared" si="0"/>
        <v>92.7</v>
      </c>
      <c r="H6" s="63" t="s">
        <v>0</v>
      </c>
      <c r="I6" s="35" t="s">
        <v>43</v>
      </c>
    </row>
    <row r="7" spans="1:9" ht="12.75">
      <c r="A7" s="52">
        <v>0.3</v>
      </c>
      <c r="B7" s="60">
        <f>SUM(B6+A7)</f>
        <v>0.8999999999999999</v>
      </c>
      <c r="C7" s="61" t="s">
        <v>1</v>
      </c>
      <c r="D7" s="53" t="s">
        <v>131</v>
      </c>
      <c r="E7" s="32"/>
      <c r="F7" s="4">
        <v>6.1</v>
      </c>
      <c r="G7" s="4">
        <f t="shared" si="0"/>
        <v>98.8</v>
      </c>
      <c r="H7" s="63" t="s">
        <v>0</v>
      </c>
      <c r="I7" s="29" t="s">
        <v>16</v>
      </c>
    </row>
    <row r="8" spans="1:9" ht="12.75" customHeight="1">
      <c r="A8" s="34">
        <v>0.9</v>
      </c>
      <c r="B8" s="34">
        <f aca="true" t="shared" si="1" ref="B8:B32">SUM(A8+B7)</f>
        <v>1.7999999999999998</v>
      </c>
      <c r="C8" s="63" t="s">
        <v>0</v>
      </c>
      <c r="D8" s="27" t="s">
        <v>123</v>
      </c>
      <c r="E8" s="24"/>
      <c r="F8" s="4">
        <v>1.9</v>
      </c>
      <c r="G8" s="4">
        <f t="shared" si="0"/>
        <v>100.7</v>
      </c>
      <c r="H8" s="63" t="s">
        <v>0</v>
      </c>
      <c r="I8" s="29" t="s">
        <v>66</v>
      </c>
    </row>
    <row r="9" spans="1:9" ht="12.75" customHeight="1">
      <c r="A9" s="34">
        <v>4.3</v>
      </c>
      <c r="B9" s="34">
        <f t="shared" si="1"/>
        <v>6.1</v>
      </c>
      <c r="C9" s="63" t="s">
        <v>2</v>
      </c>
      <c r="D9" s="35" t="s">
        <v>3</v>
      </c>
      <c r="E9" s="32"/>
      <c r="F9" s="4">
        <v>0.7</v>
      </c>
      <c r="G9" s="4">
        <f t="shared" si="0"/>
        <v>101.4</v>
      </c>
      <c r="H9" s="63" t="s">
        <v>1</v>
      </c>
      <c r="I9" s="29" t="s">
        <v>17</v>
      </c>
    </row>
    <row r="10" spans="1:9" ht="12.75" customHeight="1" thickBot="1">
      <c r="A10" s="34">
        <v>0.1</v>
      </c>
      <c r="B10" s="34">
        <f t="shared" si="1"/>
        <v>6.199999999999999</v>
      </c>
      <c r="C10" s="63" t="s">
        <v>1</v>
      </c>
      <c r="D10" s="35" t="s">
        <v>37</v>
      </c>
      <c r="E10" s="32"/>
      <c r="F10" s="4">
        <v>0.5</v>
      </c>
      <c r="G10" s="4">
        <f t="shared" si="0"/>
        <v>101.9</v>
      </c>
      <c r="H10" s="63" t="s">
        <v>0</v>
      </c>
      <c r="I10" s="29" t="s">
        <v>18</v>
      </c>
    </row>
    <row r="11" spans="1:9" ht="25.5" customHeight="1" thickBot="1">
      <c r="A11" s="4">
        <v>0.7</v>
      </c>
      <c r="B11" s="4">
        <f t="shared" si="1"/>
        <v>6.8999999999999995</v>
      </c>
      <c r="C11" s="63" t="s">
        <v>0</v>
      </c>
      <c r="D11" s="29" t="s">
        <v>114</v>
      </c>
      <c r="E11" s="32"/>
      <c r="F11" s="55">
        <v>0.7</v>
      </c>
      <c r="G11" s="56">
        <f t="shared" si="0"/>
        <v>102.60000000000001</v>
      </c>
      <c r="H11" s="49" t="s">
        <v>1</v>
      </c>
      <c r="I11" s="46" t="s">
        <v>147</v>
      </c>
    </row>
    <row r="12" spans="1:9" ht="25.5">
      <c r="A12" s="4">
        <v>0.6</v>
      </c>
      <c r="B12" s="4">
        <f t="shared" si="1"/>
        <v>7.499999999999999</v>
      </c>
      <c r="C12" s="63" t="s">
        <v>1</v>
      </c>
      <c r="D12" s="27" t="s">
        <v>115</v>
      </c>
      <c r="E12" s="24"/>
      <c r="F12" s="4">
        <v>0</v>
      </c>
      <c r="G12" s="4">
        <f t="shared" si="0"/>
        <v>102.60000000000001</v>
      </c>
      <c r="H12" s="63" t="s">
        <v>1</v>
      </c>
      <c r="I12" s="29" t="s">
        <v>19</v>
      </c>
    </row>
    <row r="13" spans="1:9" ht="12.75">
      <c r="A13" s="4">
        <v>2.1</v>
      </c>
      <c r="B13" s="4">
        <f t="shared" si="1"/>
        <v>9.6</v>
      </c>
      <c r="C13" s="63" t="s">
        <v>0</v>
      </c>
      <c r="D13" s="29" t="s">
        <v>5</v>
      </c>
      <c r="E13" s="33"/>
      <c r="F13" s="4">
        <v>2.7</v>
      </c>
      <c r="G13" s="4">
        <f t="shared" si="0"/>
        <v>105.30000000000001</v>
      </c>
      <c r="H13" s="63" t="s">
        <v>1</v>
      </c>
      <c r="I13" s="29" t="s">
        <v>67</v>
      </c>
    </row>
    <row r="14" spans="1:9" ht="12.75">
      <c r="A14" s="4">
        <v>2.6</v>
      </c>
      <c r="B14" s="4">
        <f t="shared" si="1"/>
        <v>12.2</v>
      </c>
      <c r="C14" s="63" t="s">
        <v>0</v>
      </c>
      <c r="D14" s="35" t="s">
        <v>53</v>
      </c>
      <c r="E14" s="32"/>
      <c r="F14" s="4">
        <v>1.4</v>
      </c>
      <c r="G14" s="4">
        <f t="shared" si="0"/>
        <v>106.70000000000002</v>
      </c>
      <c r="H14" s="63" t="s">
        <v>1</v>
      </c>
      <c r="I14" s="29" t="s">
        <v>17</v>
      </c>
    </row>
    <row r="15" spans="1:9" ht="12.75">
      <c r="A15" s="4">
        <v>0.2</v>
      </c>
      <c r="B15" s="4">
        <f t="shared" si="1"/>
        <v>12.399999999999999</v>
      </c>
      <c r="C15" s="63" t="s">
        <v>1</v>
      </c>
      <c r="D15" s="29" t="s">
        <v>6</v>
      </c>
      <c r="E15" s="32"/>
      <c r="F15" s="4">
        <v>1.5</v>
      </c>
      <c r="G15" s="4">
        <f t="shared" si="0"/>
        <v>108.20000000000002</v>
      </c>
      <c r="H15" s="63" t="s">
        <v>0</v>
      </c>
      <c r="I15" s="35" t="s">
        <v>117</v>
      </c>
    </row>
    <row r="16" spans="1:9" ht="12.75">
      <c r="A16" s="34">
        <v>3</v>
      </c>
      <c r="B16" s="4">
        <f t="shared" si="1"/>
        <v>15.399999999999999</v>
      </c>
      <c r="C16" s="63" t="s">
        <v>0</v>
      </c>
      <c r="D16" s="35" t="s">
        <v>54</v>
      </c>
      <c r="E16" s="28"/>
      <c r="F16" s="4">
        <v>3.7</v>
      </c>
      <c r="G16" s="4">
        <f t="shared" si="0"/>
        <v>111.90000000000002</v>
      </c>
      <c r="H16" s="63" t="s">
        <v>0</v>
      </c>
      <c r="I16" s="29" t="s">
        <v>68</v>
      </c>
    </row>
    <row r="17" spans="1:9" ht="12.75" customHeight="1" thickBot="1">
      <c r="A17" s="4">
        <v>0.6</v>
      </c>
      <c r="B17" s="4">
        <f t="shared" si="1"/>
        <v>15.999999999999998</v>
      </c>
      <c r="C17" s="63" t="s">
        <v>1</v>
      </c>
      <c r="D17" s="29" t="s">
        <v>7</v>
      </c>
      <c r="E17" s="28"/>
      <c r="F17" s="12">
        <v>0.7</v>
      </c>
      <c r="G17" s="12">
        <f t="shared" si="0"/>
        <v>112.60000000000002</v>
      </c>
      <c r="H17" s="69" t="s">
        <v>0</v>
      </c>
      <c r="I17" s="36" t="s">
        <v>69</v>
      </c>
    </row>
    <row r="18" spans="1:9" ht="37.5" customHeight="1" thickBot="1">
      <c r="A18" s="4">
        <v>0.7</v>
      </c>
      <c r="B18" s="4">
        <f t="shared" si="1"/>
        <v>16.7</v>
      </c>
      <c r="C18" s="63" t="s">
        <v>1</v>
      </c>
      <c r="D18" s="35" t="s">
        <v>55</v>
      </c>
      <c r="E18" s="32"/>
      <c r="F18" s="47">
        <v>2</v>
      </c>
      <c r="G18" s="48">
        <f t="shared" si="0"/>
        <v>114.60000000000002</v>
      </c>
      <c r="H18" s="45" t="s">
        <v>1</v>
      </c>
      <c r="I18" s="46" t="s">
        <v>141</v>
      </c>
    </row>
    <row r="19" spans="1:9" ht="26.25" customHeight="1">
      <c r="A19" s="4">
        <v>3.1</v>
      </c>
      <c r="B19" s="4">
        <f t="shared" si="1"/>
        <v>19.8</v>
      </c>
      <c r="C19" s="63" t="s">
        <v>1</v>
      </c>
      <c r="D19" s="27" t="s">
        <v>116</v>
      </c>
      <c r="E19" s="28"/>
      <c r="F19" s="4">
        <v>0</v>
      </c>
      <c r="G19" s="4">
        <f t="shared" si="0"/>
        <v>114.60000000000002</v>
      </c>
      <c r="H19" s="63" t="s">
        <v>1</v>
      </c>
      <c r="I19" s="35" t="s">
        <v>70</v>
      </c>
    </row>
    <row r="20" spans="1:9" ht="13.5" customHeight="1">
      <c r="A20" s="4">
        <v>0.5</v>
      </c>
      <c r="B20" s="4">
        <f t="shared" si="1"/>
        <v>20.3</v>
      </c>
      <c r="C20" s="63" t="s">
        <v>0</v>
      </c>
      <c r="D20" s="27" t="s">
        <v>125</v>
      </c>
      <c r="E20" s="37"/>
      <c r="F20" s="34">
        <v>2.7</v>
      </c>
      <c r="G20" s="4">
        <f t="shared" si="0"/>
        <v>117.30000000000003</v>
      </c>
      <c r="H20" s="63" t="s">
        <v>2</v>
      </c>
      <c r="I20" s="35" t="s">
        <v>45</v>
      </c>
    </row>
    <row r="21" spans="1:9" ht="12.75" customHeight="1">
      <c r="A21" s="4">
        <v>0.1</v>
      </c>
      <c r="B21" s="4">
        <f t="shared" si="1"/>
        <v>20.400000000000002</v>
      </c>
      <c r="C21" s="63" t="s">
        <v>2</v>
      </c>
      <c r="D21" s="35" t="s">
        <v>38</v>
      </c>
      <c r="E21" s="24"/>
      <c r="F21" s="4">
        <v>1.4</v>
      </c>
      <c r="G21" s="4">
        <f t="shared" si="0"/>
        <v>118.70000000000003</v>
      </c>
      <c r="H21" s="63" t="s">
        <v>0</v>
      </c>
      <c r="I21" s="29" t="s">
        <v>19</v>
      </c>
    </row>
    <row r="22" spans="1:9" ht="12.75">
      <c r="A22" s="4">
        <v>7.7</v>
      </c>
      <c r="B22" s="4">
        <f t="shared" si="1"/>
        <v>28.1</v>
      </c>
      <c r="C22" s="63" t="s">
        <v>0</v>
      </c>
      <c r="D22" s="35" t="s">
        <v>56</v>
      </c>
      <c r="E22" s="32"/>
      <c r="F22" s="4">
        <v>2.7</v>
      </c>
      <c r="G22" s="4">
        <f t="shared" si="0"/>
        <v>121.40000000000003</v>
      </c>
      <c r="H22" s="63" t="s">
        <v>0</v>
      </c>
      <c r="I22" s="35" t="s">
        <v>71</v>
      </c>
    </row>
    <row r="23" spans="1:9" ht="12.75">
      <c r="A23" s="4">
        <v>8.6</v>
      </c>
      <c r="B23" s="4">
        <f t="shared" si="1"/>
        <v>36.7</v>
      </c>
      <c r="C23" s="63" t="s">
        <v>0</v>
      </c>
      <c r="D23" s="29" t="s">
        <v>8</v>
      </c>
      <c r="E23" s="32"/>
      <c r="F23" s="4">
        <v>0.7</v>
      </c>
      <c r="G23" s="4">
        <f t="shared" si="0"/>
        <v>122.10000000000004</v>
      </c>
      <c r="H23" s="63" t="s">
        <v>2</v>
      </c>
      <c r="I23" s="35" t="s">
        <v>72</v>
      </c>
    </row>
    <row r="24" spans="1:9" ht="12.75">
      <c r="A24" s="4">
        <v>2.1</v>
      </c>
      <c r="B24" s="4">
        <f t="shared" si="1"/>
        <v>38.800000000000004</v>
      </c>
      <c r="C24" s="63" t="s">
        <v>0</v>
      </c>
      <c r="D24" s="35" t="s">
        <v>57</v>
      </c>
      <c r="E24" s="32"/>
      <c r="F24" s="4">
        <v>3.2</v>
      </c>
      <c r="G24" s="4">
        <f t="shared" si="0"/>
        <v>125.30000000000004</v>
      </c>
      <c r="H24" s="63" t="s">
        <v>1</v>
      </c>
      <c r="I24" s="35" t="s">
        <v>69</v>
      </c>
    </row>
    <row r="25" spans="1:9" ht="12.75" customHeight="1">
      <c r="A25" s="4">
        <v>0.5</v>
      </c>
      <c r="B25" s="4">
        <f t="shared" si="1"/>
        <v>39.300000000000004</v>
      </c>
      <c r="C25" s="63" t="s">
        <v>1</v>
      </c>
      <c r="D25" s="29" t="s">
        <v>9</v>
      </c>
      <c r="E25" s="32"/>
      <c r="F25" s="4">
        <v>1.7</v>
      </c>
      <c r="G25" s="4">
        <f t="shared" si="0"/>
        <v>127.00000000000004</v>
      </c>
      <c r="H25" s="63" t="s">
        <v>1</v>
      </c>
      <c r="I25" s="29" t="s">
        <v>33</v>
      </c>
    </row>
    <row r="26" spans="1:9" ht="12.75">
      <c r="A26" s="4">
        <v>4.5</v>
      </c>
      <c r="B26" s="4">
        <f t="shared" si="1"/>
        <v>43.800000000000004</v>
      </c>
      <c r="C26" s="63" t="s">
        <v>0</v>
      </c>
      <c r="D26" s="35" t="s">
        <v>58</v>
      </c>
      <c r="E26" s="32"/>
      <c r="F26" s="4">
        <v>1.7</v>
      </c>
      <c r="G26" s="4">
        <f t="shared" si="0"/>
        <v>128.70000000000005</v>
      </c>
      <c r="H26" s="63" t="s">
        <v>0</v>
      </c>
      <c r="I26" s="29" t="s">
        <v>34</v>
      </c>
    </row>
    <row r="27" spans="1:9" ht="25.5">
      <c r="A27" s="4">
        <v>1.7</v>
      </c>
      <c r="B27" s="4">
        <f t="shared" si="1"/>
        <v>45.50000000000001</v>
      </c>
      <c r="C27" s="63" t="s">
        <v>0</v>
      </c>
      <c r="D27" s="35" t="s">
        <v>59</v>
      </c>
      <c r="E27" s="32"/>
      <c r="F27" s="4">
        <v>1.6</v>
      </c>
      <c r="G27" s="4">
        <f t="shared" si="0"/>
        <v>130.30000000000004</v>
      </c>
      <c r="H27" s="63" t="s">
        <v>0</v>
      </c>
      <c r="I27" s="27" t="s">
        <v>49</v>
      </c>
    </row>
    <row r="28" spans="1:9" ht="12.75">
      <c r="A28" s="4">
        <v>0.3</v>
      </c>
      <c r="B28" s="4">
        <f t="shared" si="1"/>
        <v>45.800000000000004</v>
      </c>
      <c r="C28" s="63" t="s">
        <v>1</v>
      </c>
      <c r="D28" s="35" t="s">
        <v>60</v>
      </c>
      <c r="E28" s="32"/>
      <c r="F28" s="4">
        <v>1.7</v>
      </c>
      <c r="G28" s="4">
        <f t="shared" si="0"/>
        <v>132.00000000000003</v>
      </c>
      <c r="H28" s="63" t="s">
        <v>1</v>
      </c>
      <c r="I28" s="35" t="s">
        <v>46</v>
      </c>
    </row>
    <row r="29" spans="1:9" ht="12.75">
      <c r="A29" s="50">
        <v>0.4</v>
      </c>
      <c r="B29" s="50">
        <f t="shared" si="1"/>
        <v>46.2</v>
      </c>
      <c r="C29" s="61" t="s">
        <v>0</v>
      </c>
      <c r="D29" s="51" t="s">
        <v>10</v>
      </c>
      <c r="E29" s="32"/>
      <c r="F29" s="4">
        <v>0.5</v>
      </c>
      <c r="G29" s="4">
        <f t="shared" si="0"/>
        <v>132.50000000000003</v>
      </c>
      <c r="H29" s="63" t="s">
        <v>0</v>
      </c>
      <c r="I29" s="35" t="s">
        <v>47</v>
      </c>
    </row>
    <row r="30" spans="1:9" ht="12.75" customHeight="1">
      <c r="A30" s="52">
        <v>1.1</v>
      </c>
      <c r="B30" s="52">
        <f t="shared" si="1"/>
        <v>47.300000000000004</v>
      </c>
      <c r="C30" s="61" t="s">
        <v>1</v>
      </c>
      <c r="D30" s="53" t="s">
        <v>137</v>
      </c>
      <c r="E30" s="32"/>
      <c r="F30" s="4">
        <v>1.8</v>
      </c>
      <c r="G30" s="4">
        <f t="shared" si="0"/>
        <v>134.30000000000004</v>
      </c>
      <c r="H30" s="63" t="s">
        <v>2</v>
      </c>
      <c r="I30" s="27" t="s">
        <v>73</v>
      </c>
    </row>
    <row r="31" spans="1:9" ht="38.25" customHeight="1">
      <c r="A31" s="50">
        <v>7.6</v>
      </c>
      <c r="B31" s="50">
        <f t="shared" si="1"/>
        <v>54.900000000000006</v>
      </c>
      <c r="C31" s="61" t="s">
        <v>0</v>
      </c>
      <c r="D31" s="51" t="s">
        <v>62</v>
      </c>
      <c r="E31" s="28"/>
      <c r="F31" s="15">
        <v>4.5</v>
      </c>
      <c r="G31" s="4">
        <f t="shared" si="0"/>
        <v>138.80000000000004</v>
      </c>
      <c r="H31" s="63" t="s">
        <v>2</v>
      </c>
      <c r="I31" s="14" t="s">
        <v>74</v>
      </c>
    </row>
    <row r="32" spans="1:9" ht="25.5" customHeight="1" thickBot="1">
      <c r="A32" s="39">
        <v>1.3</v>
      </c>
      <c r="B32" s="30">
        <f t="shared" si="1"/>
        <v>56.2</v>
      </c>
      <c r="C32" s="68" t="s">
        <v>2</v>
      </c>
      <c r="D32" s="43" t="s">
        <v>39</v>
      </c>
      <c r="E32" s="57"/>
      <c r="F32" s="4">
        <v>9.2</v>
      </c>
      <c r="G32" s="4">
        <f t="shared" si="0"/>
        <v>148.00000000000003</v>
      </c>
      <c r="H32" s="63" t="s">
        <v>1</v>
      </c>
      <c r="I32" s="27" t="s">
        <v>124</v>
      </c>
    </row>
    <row r="33" spans="1:9" ht="38.25" customHeight="1" thickBot="1">
      <c r="A33" s="47">
        <v>0.1</v>
      </c>
      <c r="B33" s="48">
        <f aca="true" t="shared" si="2" ref="B33:B40">SUM(A33+B32)</f>
        <v>56.300000000000004</v>
      </c>
      <c r="C33" s="45" t="s">
        <v>1</v>
      </c>
      <c r="D33" s="46" t="s">
        <v>134</v>
      </c>
      <c r="E33" s="57"/>
      <c r="F33" s="4">
        <v>4.2</v>
      </c>
      <c r="G33" s="4">
        <f t="shared" si="0"/>
        <v>152.20000000000002</v>
      </c>
      <c r="H33" s="63" t="s">
        <v>2</v>
      </c>
      <c r="I33" s="35" t="s">
        <v>50</v>
      </c>
    </row>
    <row r="34" spans="1:9" ht="12.75" customHeight="1">
      <c r="A34" s="30">
        <v>0</v>
      </c>
      <c r="B34" s="4">
        <f t="shared" si="2"/>
        <v>56.300000000000004</v>
      </c>
      <c r="C34" s="69" t="s">
        <v>1</v>
      </c>
      <c r="D34" s="38" t="s">
        <v>40</v>
      </c>
      <c r="E34" s="26"/>
      <c r="F34" s="4">
        <v>0.5</v>
      </c>
      <c r="G34" s="4">
        <f t="shared" si="0"/>
        <v>152.70000000000002</v>
      </c>
      <c r="H34" s="63" t="s">
        <v>0</v>
      </c>
      <c r="I34" s="35" t="s">
        <v>48</v>
      </c>
    </row>
    <row r="35" spans="1:9" ht="12.75">
      <c r="A35" s="4">
        <v>4.6</v>
      </c>
      <c r="B35" s="4">
        <f t="shared" si="2"/>
        <v>60.900000000000006</v>
      </c>
      <c r="C35" s="63" t="s">
        <v>0</v>
      </c>
      <c r="D35" s="35" t="s">
        <v>61</v>
      </c>
      <c r="E35" s="57"/>
      <c r="F35" s="4">
        <v>0.1</v>
      </c>
      <c r="G35" s="4">
        <f t="shared" si="0"/>
        <v>152.8</v>
      </c>
      <c r="H35" s="63" t="s">
        <v>2</v>
      </c>
      <c r="I35" s="35" t="s">
        <v>75</v>
      </c>
    </row>
    <row r="36" spans="1:9" ht="12.75">
      <c r="A36" s="4">
        <v>3.3</v>
      </c>
      <c r="B36" s="4">
        <f t="shared" si="2"/>
        <v>64.2</v>
      </c>
      <c r="C36" s="63" t="s">
        <v>0</v>
      </c>
      <c r="D36" s="29" t="s">
        <v>11</v>
      </c>
      <c r="E36" s="57"/>
      <c r="F36" s="4">
        <v>0.3</v>
      </c>
      <c r="G36" s="4">
        <f t="shared" si="0"/>
        <v>153.10000000000002</v>
      </c>
      <c r="H36" s="63" t="s">
        <v>0</v>
      </c>
      <c r="I36" s="35" t="s">
        <v>76</v>
      </c>
    </row>
    <row r="37" spans="1:9" ht="12.75">
      <c r="A37" s="4">
        <v>6.2</v>
      </c>
      <c r="B37" s="4">
        <f t="shared" si="2"/>
        <v>70.4</v>
      </c>
      <c r="C37" s="63" t="s">
        <v>0</v>
      </c>
      <c r="D37" s="29" t="s">
        <v>12</v>
      </c>
      <c r="E37" s="40"/>
      <c r="F37" s="4">
        <v>0.2</v>
      </c>
      <c r="G37" s="4">
        <f t="shared" si="0"/>
        <v>153.3</v>
      </c>
      <c r="H37" s="63" t="s">
        <v>1</v>
      </c>
      <c r="I37" s="35" t="s">
        <v>77</v>
      </c>
    </row>
    <row r="38" spans="1:9" ht="12.75">
      <c r="A38" s="4">
        <v>2.5</v>
      </c>
      <c r="B38" s="4">
        <f t="shared" si="2"/>
        <v>72.9</v>
      </c>
      <c r="C38" s="63" t="s">
        <v>0</v>
      </c>
      <c r="D38" s="35" t="s">
        <v>146</v>
      </c>
      <c r="E38" s="40"/>
      <c r="F38" s="4">
        <v>0.9</v>
      </c>
      <c r="G38" s="4">
        <f t="shared" si="0"/>
        <v>154.20000000000002</v>
      </c>
      <c r="H38" s="63" t="s">
        <v>1</v>
      </c>
      <c r="I38" s="35" t="s">
        <v>78</v>
      </c>
    </row>
    <row r="39" spans="1:9" ht="12.75">
      <c r="A39" s="4">
        <v>2.3</v>
      </c>
      <c r="B39" s="4">
        <f t="shared" si="2"/>
        <v>75.2</v>
      </c>
      <c r="C39" s="63" t="s">
        <v>0</v>
      </c>
      <c r="D39" s="29" t="s">
        <v>128</v>
      </c>
      <c r="E39" s="40"/>
      <c r="F39" s="4">
        <v>2.9</v>
      </c>
      <c r="G39" s="4">
        <f t="shared" si="0"/>
        <v>157.10000000000002</v>
      </c>
      <c r="H39" s="63" t="s">
        <v>0</v>
      </c>
      <c r="I39" s="35" t="s">
        <v>79</v>
      </c>
    </row>
    <row r="40" spans="1:9" ht="12.75">
      <c r="A40" s="4">
        <v>0.4</v>
      </c>
      <c r="B40" s="4">
        <f t="shared" si="2"/>
        <v>75.60000000000001</v>
      </c>
      <c r="C40" s="63" t="s">
        <v>1</v>
      </c>
      <c r="D40" s="29" t="s">
        <v>13</v>
      </c>
      <c r="E40" s="40"/>
      <c r="F40" s="4">
        <v>4.2</v>
      </c>
      <c r="G40" s="4">
        <f t="shared" si="0"/>
        <v>161.3</v>
      </c>
      <c r="H40" s="63" t="s">
        <v>1</v>
      </c>
      <c r="I40" s="29" t="s">
        <v>24</v>
      </c>
    </row>
    <row r="41" spans="1:9" ht="12.75" customHeight="1">
      <c r="A41" s="4">
        <v>4.2</v>
      </c>
      <c r="B41" s="4">
        <f>SUM(A41+B40)</f>
        <v>79.80000000000001</v>
      </c>
      <c r="C41" s="63" t="s">
        <v>41</v>
      </c>
      <c r="D41" s="27" t="s">
        <v>42</v>
      </c>
      <c r="E41" s="40"/>
      <c r="F41" s="4">
        <v>1.5</v>
      </c>
      <c r="G41" s="4">
        <f t="shared" si="0"/>
        <v>162.8</v>
      </c>
      <c r="H41" s="63" t="s">
        <v>0</v>
      </c>
      <c r="I41" s="29" t="s">
        <v>25</v>
      </c>
    </row>
    <row r="42" spans="1:9" ht="12.75" customHeight="1" thickBot="1">
      <c r="A42" s="4">
        <v>1.9</v>
      </c>
      <c r="B42" s="4">
        <f>SUM(A42+B41)</f>
        <v>81.70000000000002</v>
      </c>
      <c r="C42" s="63" t="s">
        <v>1</v>
      </c>
      <c r="D42" s="29" t="s">
        <v>63</v>
      </c>
      <c r="E42" s="18"/>
      <c r="F42" s="4">
        <v>1.7</v>
      </c>
      <c r="G42" s="4">
        <f t="shared" si="0"/>
        <v>164.5</v>
      </c>
      <c r="H42" s="63" t="s">
        <v>2</v>
      </c>
      <c r="I42" s="35" t="s">
        <v>80</v>
      </c>
    </row>
    <row r="43" spans="1:9" ht="39" customHeight="1" thickBot="1">
      <c r="A43" s="4">
        <v>4.8</v>
      </c>
      <c r="B43" s="4">
        <f>SUM(A43+B42)</f>
        <v>86.50000000000001</v>
      </c>
      <c r="C43" s="63" t="s">
        <v>0</v>
      </c>
      <c r="D43" s="29" t="s">
        <v>14</v>
      </c>
      <c r="F43" s="47">
        <v>0</v>
      </c>
      <c r="G43" s="48">
        <f t="shared" si="0"/>
        <v>164.5</v>
      </c>
      <c r="H43" s="45" t="s">
        <v>1</v>
      </c>
      <c r="I43" s="46" t="s">
        <v>132</v>
      </c>
    </row>
    <row r="44" spans="1:9" ht="22.5" customHeight="1">
      <c r="A44" s="70" t="s">
        <v>112</v>
      </c>
      <c r="B44" s="70" t="s">
        <v>28</v>
      </c>
      <c r="C44" s="3"/>
      <c r="D44" s="16"/>
      <c r="E44" s="17"/>
      <c r="F44" s="77" t="s">
        <v>112</v>
      </c>
      <c r="G44" s="77" t="s">
        <v>28</v>
      </c>
      <c r="H44" s="78"/>
      <c r="I44" s="79"/>
    </row>
    <row r="45" spans="1:9" ht="12.75">
      <c r="A45" s="4">
        <v>0</v>
      </c>
      <c r="B45" s="4">
        <f>SUM(A45+G43)</f>
        <v>164.5</v>
      </c>
      <c r="C45" s="63" t="s">
        <v>1</v>
      </c>
      <c r="D45" s="35" t="s">
        <v>81</v>
      </c>
      <c r="F45" s="34">
        <v>0.4</v>
      </c>
      <c r="G45" s="34">
        <f>SUM(F45+B86)</f>
        <v>235.19999999999996</v>
      </c>
      <c r="H45" s="63" t="s">
        <v>1</v>
      </c>
      <c r="I45" s="35" t="s">
        <v>20</v>
      </c>
    </row>
    <row r="46" spans="1:9" ht="12.75">
      <c r="A46" s="4">
        <v>2.9</v>
      </c>
      <c r="B46" s="4">
        <f aca="true" t="shared" si="3" ref="B46:B77">SUM(A46+B45)</f>
        <v>167.4</v>
      </c>
      <c r="C46" s="63" t="s">
        <v>0</v>
      </c>
      <c r="D46" s="35" t="s">
        <v>82</v>
      </c>
      <c r="F46" s="34">
        <v>2.7</v>
      </c>
      <c r="G46" s="34">
        <f aca="true" t="shared" si="4" ref="G46:G55">SUM(F46+G45)</f>
        <v>237.89999999999995</v>
      </c>
      <c r="H46" s="63" t="s">
        <v>0</v>
      </c>
      <c r="I46" s="35" t="s">
        <v>17</v>
      </c>
    </row>
    <row r="47" spans="1:9" ht="12.75">
      <c r="A47" s="4">
        <v>1.5</v>
      </c>
      <c r="B47" s="4">
        <f t="shared" si="3"/>
        <v>168.9</v>
      </c>
      <c r="C47" s="63" t="s">
        <v>1</v>
      </c>
      <c r="D47" s="29" t="s">
        <v>26</v>
      </c>
      <c r="F47" s="34">
        <v>8.7</v>
      </c>
      <c r="G47" s="34">
        <f t="shared" si="4"/>
        <v>246.59999999999994</v>
      </c>
      <c r="H47" s="63" t="s">
        <v>1</v>
      </c>
      <c r="I47" s="35" t="s">
        <v>65</v>
      </c>
    </row>
    <row r="48" spans="1:9" ht="12.75">
      <c r="A48" s="4">
        <v>4.3</v>
      </c>
      <c r="B48" s="4">
        <f t="shared" si="3"/>
        <v>173.20000000000002</v>
      </c>
      <c r="C48" s="63" t="s">
        <v>0</v>
      </c>
      <c r="D48" s="35" t="s">
        <v>83</v>
      </c>
      <c r="F48" s="52">
        <v>1</v>
      </c>
      <c r="G48" s="34">
        <f t="shared" si="4"/>
        <v>247.59999999999994</v>
      </c>
      <c r="H48" s="61" t="s">
        <v>1</v>
      </c>
      <c r="I48" s="62" t="s">
        <v>27</v>
      </c>
    </row>
    <row r="49" spans="1:9" ht="12.75">
      <c r="A49" s="41">
        <v>3.2</v>
      </c>
      <c r="B49" s="4">
        <f t="shared" si="3"/>
        <v>176.4</v>
      </c>
      <c r="C49" s="64" t="s">
        <v>0</v>
      </c>
      <c r="D49" s="42" t="s">
        <v>20</v>
      </c>
      <c r="F49" s="34">
        <v>0.3</v>
      </c>
      <c r="G49" s="34">
        <f t="shared" si="4"/>
        <v>247.89999999999995</v>
      </c>
      <c r="H49" s="63" t="s">
        <v>0</v>
      </c>
      <c r="I49" s="35" t="s">
        <v>97</v>
      </c>
    </row>
    <row r="50" spans="1:9" ht="15" customHeight="1">
      <c r="A50" s="41">
        <v>4.5</v>
      </c>
      <c r="B50" s="4">
        <f t="shared" si="3"/>
        <v>180.9</v>
      </c>
      <c r="C50" s="64" t="s">
        <v>1</v>
      </c>
      <c r="D50" s="42" t="s">
        <v>21</v>
      </c>
      <c r="F50" s="34">
        <v>0.2</v>
      </c>
      <c r="G50" s="34">
        <f t="shared" si="4"/>
        <v>248.09999999999994</v>
      </c>
      <c r="H50" s="63" t="s">
        <v>1</v>
      </c>
      <c r="I50" s="27" t="s">
        <v>120</v>
      </c>
    </row>
    <row r="51" spans="1:9" ht="13.5" thickBot="1">
      <c r="A51" s="4">
        <v>0.7</v>
      </c>
      <c r="B51" s="4">
        <f t="shared" si="3"/>
        <v>181.6</v>
      </c>
      <c r="C51" s="63" t="s">
        <v>1</v>
      </c>
      <c r="D51" s="35" t="s">
        <v>44</v>
      </c>
      <c r="F51" s="34">
        <v>1.1</v>
      </c>
      <c r="G51" s="34">
        <f t="shared" si="4"/>
        <v>249.19999999999993</v>
      </c>
      <c r="H51" s="63" t="s">
        <v>0</v>
      </c>
      <c r="I51" s="35" t="s">
        <v>98</v>
      </c>
    </row>
    <row r="52" spans="1:9" ht="26.25" thickBot="1">
      <c r="A52" s="55">
        <v>2.8</v>
      </c>
      <c r="B52" s="56">
        <f t="shared" si="3"/>
        <v>184.4</v>
      </c>
      <c r="C52" s="49" t="s">
        <v>126</v>
      </c>
      <c r="D52" s="46" t="s">
        <v>142</v>
      </c>
      <c r="F52" s="34">
        <v>0.9</v>
      </c>
      <c r="G52" s="34">
        <f t="shared" si="4"/>
        <v>250.09999999999994</v>
      </c>
      <c r="H52" s="63" t="s">
        <v>0</v>
      </c>
      <c r="I52" s="35" t="s">
        <v>118</v>
      </c>
    </row>
    <row r="53" spans="1:9" ht="12.75">
      <c r="A53" s="71">
        <v>0</v>
      </c>
      <c r="B53" s="4">
        <f t="shared" si="3"/>
        <v>184.4</v>
      </c>
      <c r="C53" s="72" t="s">
        <v>2</v>
      </c>
      <c r="D53" s="73" t="s">
        <v>127</v>
      </c>
      <c r="F53" s="34">
        <v>0.3</v>
      </c>
      <c r="G53" s="34">
        <f t="shared" si="4"/>
        <v>250.39999999999995</v>
      </c>
      <c r="H53" s="63" t="s">
        <v>0</v>
      </c>
      <c r="I53" s="35" t="s">
        <v>119</v>
      </c>
    </row>
    <row r="54" spans="1:9" ht="13.5" thickBot="1">
      <c r="A54" s="30">
        <v>0.9</v>
      </c>
      <c r="B54" s="4">
        <f t="shared" si="3"/>
        <v>185.3</v>
      </c>
      <c r="C54" s="69" t="s">
        <v>0</v>
      </c>
      <c r="D54" s="38" t="s">
        <v>83</v>
      </c>
      <c r="F54" s="34">
        <v>0.5</v>
      </c>
      <c r="G54" s="34">
        <f t="shared" si="4"/>
        <v>250.89999999999995</v>
      </c>
      <c r="H54" s="63" t="s">
        <v>1</v>
      </c>
      <c r="I54" s="35" t="s">
        <v>144</v>
      </c>
    </row>
    <row r="55" spans="1:9" ht="39" thickBot="1">
      <c r="A55" s="30">
        <v>2.1</v>
      </c>
      <c r="B55" s="4">
        <f t="shared" si="3"/>
        <v>187.4</v>
      </c>
      <c r="C55" s="69" t="s">
        <v>0</v>
      </c>
      <c r="D55" s="31" t="s">
        <v>21</v>
      </c>
      <c r="F55" s="47">
        <v>0.1</v>
      </c>
      <c r="G55" s="48">
        <f>SUM(G54+F55)</f>
        <v>250.99999999999994</v>
      </c>
      <c r="H55" s="45" t="s">
        <v>1</v>
      </c>
      <c r="I55" s="46" t="s">
        <v>143</v>
      </c>
    </row>
    <row r="56" spans="1:4" ht="12.75">
      <c r="A56" s="4">
        <v>1.2</v>
      </c>
      <c r="B56" s="4">
        <f t="shared" si="3"/>
        <v>188.6</v>
      </c>
      <c r="C56" s="63" t="s">
        <v>1</v>
      </c>
      <c r="D56" s="35" t="s">
        <v>84</v>
      </c>
    </row>
    <row r="57" spans="1:4" ht="12.75">
      <c r="A57" s="4">
        <v>1.6</v>
      </c>
      <c r="B57" s="4">
        <f t="shared" si="3"/>
        <v>190.2</v>
      </c>
      <c r="C57" s="63" t="s">
        <v>0</v>
      </c>
      <c r="D57" s="35" t="s">
        <v>85</v>
      </c>
    </row>
    <row r="58" spans="1:8" ht="12.75">
      <c r="A58" s="4">
        <v>0.6</v>
      </c>
      <c r="B58" s="4">
        <f t="shared" si="3"/>
        <v>190.79999999999998</v>
      </c>
      <c r="C58" s="63" t="s">
        <v>1</v>
      </c>
      <c r="D58" s="29" t="s">
        <v>22</v>
      </c>
      <c r="F58" s="1"/>
      <c r="G58" s="58" t="s">
        <v>99</v>
      </c>
      <c r="H58" s="54"/>
    </row>
    <row r="59" spans="1:9" ht="12.75" customHeight="1">
      <c r="A59" s="4">
        <v>1</v>
      </c>
      <c r="B59" s="4">
        <f t="shared" si="3"/>
        <v>191.79999999999998</v>
      </c>
      <c r="C59" s="63" t="s">
        <v>1</v>
      </c>
      <c r="D59" s="27" t="s">
        <v>86</v>
      </c>
      <c r="E59" s="18"/>
      <c r="F59" s="1"/>
      <c r="I59" s="54"/>
    </row>
    <row r="60" spans="1:8" ht="12.75" customHeight="1">
      <c r="A60" s="4">
        <v>1.2</v>
      </c>
      <c r="B60" s="4">
        <f t="shared" si="3"/>
        <v>192.99999999999997</v>
      </c>
      <c r="C60" s="63" t="s">
        <v>0</v>
      </c>
      <c r="D60" s="35" t="s">
        <v>87</v>
      </c>
      <c r="E60" s="19"/>
      <c r="F60" s="1"/>
      <c r="G60" t="s">
        <v>100</v>
      </c>
      <c r="H60" s="11"/>
    </row>
    <row r="61" spans="1:7" ht="12.75">
      <c r="A61" s="4">
        <v>0.8</v>
      </c>
      <c r="B61" s="4">
        <f t="shared" si="3"/>
        <v>193.79999999999998</v>
      </c>
      <c r="C61" s="63" t="s">
        <v>1</v>
      </c>
      <c r="D61" s="29" t="s">
        <v>23</v>
      </c>
      <c r="E61" s="20"/>
      <c r="F61" s="1"/>
      <c r="G61" t="s">
        <v>101</v>
      </c>
    </row>
    <row r="62" spans="1:7" ht="12.75">
      <c r="A62" s="4">
        <v>0.5</v>
      </c>
      <c r="B62" s="4">
        <f t="shared" si="3"/>
        <v>194.29999999999998</v>
      </c>
      <c r="C62" s="63" t="s">
        <v>0</v>
      </c>
      <c r="D62" s="35" t="s">
        <v>88</v>
      </c>
      <c r="F62" s="1"/>
      <c r="G62" t="s">
        <v>103</v>
      </c>
    </row>
    <row r="63" spans="1:7" ht="14.25" customHeight="1">
      <c r="A63" s="4">
        <v>0.5</v>
      </c>
      <c r="B63" s="4">
        <f t="shared" si="3"/>
        <v>194.79999999999998</v>
      </c>
      <c r="C63" s="63" t="s">
        <v>1</v>
      </c>
      <c r="D63" s="35" t="s">
        <v>89</v>
      </c>
      <c r="F63" s="1"/>
      <c r="G63" t="s">
        <v>105</v>
      </c>
    </row>
    <row r="64" spans="1:7" ht="12.75">
      <c r="A64" s="4">
        <v>0.9</v>
      </c>
      <c r="B64" s="4">
        <f t="shared" si="3"/>
        <v>195.7</v>
      </c>
      <c r="C64" s="63" t="s">
        <v>0</v>
      </c>
      <c r="D64" s="35" t="s">
        <v>90</v>
      </c>
      <c r="F64" s="1"/>
      <c r="G64" t="s">
        <v>107</v>
      </c>
    </row>
    <row r="65" spans="1:7" ht="12.75">
      <c r="A65" s="4">
        <v>0.7</v>
      </c>
      <c r="B65" s="4">
        <f t="shared" si="3"/>
        <v>196.39999999999998</v>
      </c>
      <c r="C65" s="63" t="s">
        <v>2</v>
      </c>
      <c r="D65" s="35" t="s">
        <v>148</v>
      </c>
      <c r="F65" s="1"/>
      <c r="G65" s="11" t="s">
        <v>111</v>
      </c>
    </row>
    <row r="66" spans="1:7" ht="12.75">
      <c r="A66" s="4">
        <v>0.3</v>
      </c>
      <c r="B66" s="4">
        <f t="shared" si="3"/>
        <v>196.7</v>
      </c>
      <c r="C66" s="63" t="s">
        <v>1</v>
      </c>
      <c r="D66" s="35" t="s">
        <v>130</v>
      </c>
      <c r="F66" s="1"/>
      <c r="G66" s="11" t="s">
        <v>113</v>
      </c>
    </row>
    <row r="67" spans="1:13" ht="12.75">
      <c r="A67" s="4">
        <v>0.4</v>
      </c>
      <c r="B67" s="4">
        <f t="shared" si="3"/>
        <v>197.1</v>
      </c>
      <c r="C67" s="63" t="s">
        <v>0</v>
      </c>
      <c r="D67" s="29" t="s">
        <v>4</v>
      </c>
      <c r="G67" t="s">
        <v>106</v>
      </c>
      <c r="K67" s="6"/>
      <c r="L67" s="6"/>
      <c r="M67" s="7"/>
    </row>
    <row r="68" spans="1:13" ht="12.75">
      <c r="A68" s="4">
        <v>1.9</v>
      </c>
      <c r="B68" s="4">
        <f t="shared" si="3"/>
        <v>199</v>
      </c>
      <c r="C68" s="63" t="s">
        <v>1</v>
      </c>
      <c r="D68" s="44" t="s">
        <v>52</v>
      </c>
      <c r="E68" s="18"/>
      <c r="G68" t="s">
        <v>102</v>
      </c>
      <c r="K68" s="6"/>
      <c r="L68" s="6"/>
      <c r="M68" s="7"/>
    </row>
    <row r="69" spans="1:13" ht="12.75">
      <c r="A69" s="4">
        <v>3.7</v>
      </c>
      <c r="B69" s="4">
        <f t="shared" si="3"/>
        <v>202.7</v>
      </c>
      <c r="C69" s="63" t="s">
        <v>0</v>
      </c>
      <c r="D69" s="35" t="s">
        <v>83</v>
      </c>
      <c r="G69" t="s">
        <v>104</v>
      </c>
      <c r="J69" s="11"/>
      <c r="K69" s="6"/>
      <c r="L69" s="6"/>
      <c r="M69" s="7"/>
    </row>
    <row r="70" spans="1:13" ht="12.75">
      <c r="A70" s="4">
        <v>0.3</v>
      </c>
      <c r="B70" s="4">
        <f t="shared" si="3"/>
        <v>203</v>
      </c>
      <c r="C70" s="63" t="s">
        <v>1</v>
      </c>
      <c r="D70" s="29" t="s">
        <v>29</v>
      </c>
      <c r="G70" t="s">
        <v>108</v>
      </c>
      <c r="K70" s="6"/>
      <c r="L70" s="6"/>
      <c r="M70" s="7"/>
    </row>
    <row r="71" spans="1:13" ht="12.75">
      <c r="A71" s="4">
        <v>3.5</v>
      </c>
      <c r="B71" s="4">
        <f t="shared" si="3"/>
        <v>206.5</v>
      </c>
      <c r="C71" s="63" t="s">
        <v>0</v>
      </c>
      <c r="D71" s="35" t="s">
        <v>91</v>
      </c>
      <c r="E71" s="18"/>
      <c r="G71" t="s">
        <v>109</v>
      </c>
      <c r="J71" s="13"/>
      <c r="K71" s="6"/>
      <c r="L71" s="6"/>
      <c r="M71" s="7"/>
    </row>
    <row r="72" spans="1:13" ht="12.75">
      <c r="A72" s="4">
        <v>1.1</v>
      </c>
      <c r="B72" s="4">
        <f t="shared" si="3"/>
        <v>207.6</v>
      </c>
      <c r="C72" s="63" t="s">
        <v>1</v>
      </c>
      <c r="D72" s="29" t="s">
        <v>30</v>
      </c>
      <c r="E72" s="21"/>
      <c r="G72" t="s">
        <v>110</v>
      </c>
      <c r="K72" s="6"/>
      <c r="L72" s="6"/>
      <c r="M72" s="7"/>
    </row>
    <row r="73" spans="1:13" ht="12.75">
      <c r="A73" s="4">
        <v>5</v>
      </c>
      <c r="B73" s="4">
        <f t="shared" si="3"/>
        <v>212.6</v>
      </c>
      <c r="C73" s="63" t="s">
        <v>1</v>
      </c>
      <c r="D73" s="35" t="s">
        <v>92</v>
      </c>
      <c r="E73" s="18"/>
      <c r="G73" t="s">
        <v>110</v>
      </c>
      <c r="J73" s="11"/>
      <c r="K73" s="6"/>
      <c r="L73" s="6"/>
      <c r="M73" s="7"/>
    </row>
    <row r="74" spans="1:13" ht="12.75">
      <c r="A74" s="4">
        <v>3.7</v>
      </c>
      <c r="B74" s="4">
        <f t="shared" si="3"/>
        <v>216.29999999999998</v>
      </c>
      <c r="C74" s="63" t="s">
        <v>1</v>
      </c>
      <c r="D74" s="29" t="s">
        <v>135</v>
      </c>
      <c r="K74" s="6"/>
      <c r="L74" s="6"/>
      <c r="M74" s="7"/>
    </row>
    <row r="75" spans="1:13" ht="12.75">
      <c r="A75" s="4">
        <v>1.2</v>
      </c>
      <c r="B75" s="4">
        <f t="shared" si="3"/>
        <v>217.49999999999997</v>
      </c>
      <c r="C75" s="63" t="s">
        <v>0</v>
      </c>
      <c r="D75" s="35" t="s">
        <v>136</v>
      </c>
      <c r="K75" s="6"/>
      <c r="L75" s="6"/>
      <c r="M75" s="7"/>
    </row>
    <row r="76" spans="1:13" ht="25.5" customHeight="1" thickBot="1">
      <c r="A76" s="4">
        <v>2.9</v>
      </c>
      <c r="B76" s="4">
        <f t="shared" si="3"/>
        <v>220.39999999999998</v>
      </c>
      <c r="C76" s="63" t="s">
        <v>1</v>
      </c>
      <c r="D76" s="27" t="s">
        <v>129</v>
      </c>
      <c r="K76" s="6"/>
      <c r="L76" s="6"/>
      <c r="M76" s="7"/>
    </row>
    <row r="77" spans="1:13" ht="39" thickBot="1">
      <c r="A77" s="47">
        <v>0.5</v>
      </c>
      <c r="B77" s="48">
        <f t="shared" si="3"/>
        <v>220.89999999999998</v>
      </c>
      <c r="C77" s="49" t="s">
        <v>0</v>
      </c>
      <c r="D77" s="46" t="s">
        <v>145</v>
      </c>
      <c r="F77" s="65" t="s">
        <v>121</v>
      </c>
      <c r="K77" s="6"/>
      <c r="L77" s="6"/>
      <c r="M77" s="7"/>
    </row>
    <row r="78" spans="1:13" ht="12.75">
      <c r="A78" s="4">
        <v>0</v>
      </c>
      <c r="B78" s="4">
        <f>SUM(A78+B77)</f>
        <v>220.89999999999998</v>
      </c>
      <c r="C78" s="63" t="s">
        <v>0</v>
      </c>
      <c r="D78" s="35" t="s">
        <v>93</v>
      </c>
      <c r="F78" s="10" t="s">
        <v>36</v>
      </c>
      <c r="G78" s="9"/>
      <c r="H78" s="2"/>
      <c r="K78" s="6"/>
      <c r="L78" s="6"/>
      <c r="M78" s="7"/>
    </row>
    <row r="79" spans="1:14" ht="12.75">
      <c r="A79" s="4">
        <v>0.2</v>
      </c>
      <c r="B79" s="4">
        <f aca="true" t="shared" si="5" ref="B79:B86">SUM(A79+B78)</f>
        <v>221.09999999999997</v>
      </c>
      <c r="C79" s="63" t="s">
        <v>1</v>
      </c>
      <c r="D79" s="35" t="s">
        <v>51</v>
      </c>
      <c r="F79" s="10" t="s">
        <v>35</v>
      </c>
      <c r="G79" s="1"/>
      <c r="H79" s="2"/>
      <c r="K79" s="6"/>
      <c r="L79" s="6"/>
      <c r="M79" s="7"/>
      <c r="N79" s="8"/>
    </row>
    <row r="80" spans="1:13" ht="12.75">
      <c r="A80" s="4">
        <v>0.4</v>
      </c>
      <c r="B80" s="4">
        <f t="shared" si="5"/>
        <v>221.49999999999997</v>
      </c>
      <c r="C80" s="63" t="s">
        <v>1</v>
      </c>
      <c r="D80" s="35" t="s">
        <v>94</v>
      </c>
      <c r="K80" s="6"/>
      <c r="L80" s="6"/>
      <c r="M80" s="7"/>
    </row>
    <row r="81" spans="1:13" ht="12.75">
      <c r="A81" s="30">
        <v>0.7</v>
      </c>
      <c r="B81" s="4">
        <f t="shared" si="5"/>
        <v>222.19999999999996</v>
      </c>
      <c r="C81" s="69" t="s">
        <v>0</v>
      </c>
      <c r="D81" s="38" t="s">
        <v>95</v>
      </c>
      <c r="K81" s="6"/>
      <c r="L81" s="6"/>
      <c r="M81" s="7"/>
    </row>
    <row r="82" spans="1:13" ht="12.75">
      <c r="A82" s="30">
        <v>5.9</v>
      </c>
      <c r="B82" s="4">
        <f t="shared" si="5"/>
        <v>228.09999999999997</v>
      </c>
      <c r="C82" s="69" t="s">
        <v>1</v>
      </c>
      <c r="D82" s="38" t="s">
        <v>66</v>
      </c>
      <c r="K82" s="6"/>
      <c r="L82" s="6"/>
      <c r="M82" s="7"/>
    </row>
    <row r="83" spans="1:13" ht="12.75">
      <c r="A83" s="4">
        <v>1.3</v>
      </c>
      <c r="B83" s="4">
        <f t="shared" si="5"/>
        <v>229.39999999999998</v>
      </c>
      <c r="C83" s="63" t="s">
        <v>1</v>
      </c>
      <c r="D83" s="29" t="s">
        <v>31</v>
      </c>
      <c r="K83" s="6"/>
      <c r="L83" s="6"/>
      <c r="M83" s="7"/>
    </row>
    <row r="84" spans="1:13" ht="12.75" customHeight="1">
      <c r="A84" s="4">
        <v>0.7</v>
      </c>
      <c r="B84" s="4">
        <f t="shared" si="5"/>
        <v>230.09999999999997</v>
      </c>
      <c r="C84" s="63" t="s">
        <v>0</v>
      </c>
      <c r="D84" s="29" t="s">
        <v>32</v>
      </c>
      <c r="K84" s="6"/>
      <c r="L84" s="6"/>
      <c r="M84" s="7"/>
    </row>
    <row r="85" spans="1:13" ht="12.75">
      <c r="A85" s="4">
        <v>1</v>
      </c>
      <c r="B85" s="4">
        <f t="shared" si="5"/>
        <v>231.09999999999997</v>
      </c>
      <c r="C85" s="63" t="s">
        <v>0</v>
      </c>
      <c r="D85" s="35" t="s">
        <v>96</v>
      </c>
      <c r="K85" s="6"/>
      <c r="L85" s="6"/>
      <c r="M85" s="7"/>
    </row>
    <row r="86" spans="1:4" ht="12.75">
      <c r="A86" s="4">
        <v>3.7</v>
      </c>
      <c r="B86" s="4">
        <f t="shared" si="5"/>
        <v>234.79999999999995</v>
      </c>
      <c r="C86" s="63" t="s">
        <v>0</v>
      </c>
      <c r="D86" s="35" t="s">
        <v>65</v>
      </c>
    </row>
    <row r="92" ht="12.75">
      <c r="G92" s="11"/>
    </row>
    <row r="102" ht="12.75">
      <c r="F102" s="5"/>
    </row>
    <row r="103" ht="12.75">
      <c r="F103" s="5"/>
    </row>
    <row r="104" ht="12.75">
      <c r="F104" s="5"/>
    </row>
    <row r="108" ht="12.75">
      <c r="F108" s="5"/>
    </row>
    <row r="109" ht="12.75">
      <c r="F109" s="5"/>
    </row>
    <row r="112" ht="17.25" customHeight="1">
      <c r="E112" s="19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21" ht="12.75">
      <c r="E121"/>
    </row>
    <row r="122" ht="12.75">
      <c r="E122" s="54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 customHeight="1">
      <c r="E128"/>
    </row>
    <row r="129" ht="12.75">
      <c r="E129"/>
    </row>
    <row r="132" ht="12.75">
      <c r="E132" s="22"/>
    </row>
    <row r="135" ht="12.75">
      <c r="E135"/>
    </row>
    <row r="136" ht="12.75">
      <c r="E136"/>
    </row>
    <row r="137" ht="12.75">
      <c r="E137"/>
    </row>
    <row r="138" ht="15.75">
      <c r="E138" s="25"/>
    </row>
  </sheetData>
  <sheetProtection/>
  <mergeCells count="1">
    <mergeCell ref="A1:I1"/>
  </mergeCells>
  <printOptions gridLines="1"/>
  <pageMargins left="0.3333333333333333" right="0.4270833333333333" top="0.3958333333333333" bottom="0.3958333333333333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400k Tavares Cue Sheet v102807</dc:title>
  <dc:subject/>
  <dc:creator>Timothy Bol</dc:creator>
  <cp:keywords/>
  <dc:description>For submission to RUSA</dc:description>
  <cp:lastModifiedBy>Rozelle,Paul</cp:lastModifiedBy>
  <cp:lastPrinted>2017-03-23T00:03:07Z</cp:lastPrinted>
  <dcterms:created xsi:type="dcterms:W3CDTF">2007-10-27T19:25:55Z</dcterms:created>
  <dcterms:modified xsi:type="dcterms:W3CDTF">2022-03-01T21:53:42Z</dcterms:modified>
  <cp:category/>
  <cp:version/>
  <cp:contentType/>
  <cp:contentStatus/>
</cp:coreProperties>
</file>