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lle\Desktop\"/>
    </mc:Choice>
  </mc:AlternateContent>
  <bookViews>
    <workbookView xWindow="0" yWindow="0" windowWidth="28800" windowHeight="12435"/>
  </bookViews>
  <sheets>
    <sheet name="Final Cue Sheet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l="1"/>
  <c r="B18" i="3" s="1"/>
  <c r="B19" i="3" s="1"/>
  <c r="B20" i="3" s="1"/>
  <c r="B21" i="3" s="1"/>
  <c r="B22" i="3" l="1"/>
  <c r="B23" i="3" s="1"/>
  <c r="B24" i="3" s="1"/>
  <c r="B25" i="3" s="1"/>
  <c r="B26" i="3" s="1"/>
  <c r="B27" i="3" s="1"/>
  <c r="B28" i="3" l="1"/>
  <c r="B29" i="3" s="1"/>
  <c r="B30" i="3" s="1"/>
  <c r="B31" i="3" s="1"/>
  <c r="B32" i="3" s="1"/>
  <c r="B33" i="3" s="1"/>
  <c r="B34" i="3" l="1"/>
  <c r="B35" i="3" s="1"/>
  <c r="B36" i="3" s="1"/>
  <c r="B37" i="3" s="1"/>
  <c r="B38" i="3" l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l="1"/>
  <c r="G3" i="3" l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</calcChain>
</file>

<file path=xl/sharedStrings.xml><?xml version="1.0" encoding="utf-8"?>
<sst xmlns="http://schemas.openxmlformats.org/spreadsheetml/2006/main" count="173" uniqueCount="92">
  <si>
    <t>Total</t>
  </si>
  <si>
    <t>C</t>
  </si>
  <si>
    <t>R</t>
  </si>
  <si>
    <t>L</t>
  </si>
  <si>
    <t>S</t>
  </si>
  <si>
    <t>In the event of emergency, call 9-1-1.</t>
  </si>
  <si>
    <t>Please call if you abandon.</t>
  </si>
  <si>
    <t>TNT</t>
  </si>
  <si>
    <t>US 441</t>
  </si>
  <si>
    <t>TL David Walker Dr</t>
  </si>
  <si>
    <t>SS Kurt St &gt; W Lakeview Ave</t>
  </si>
  <si>
    <t>Bates Ave &gt; N Shore Dr</t>
  </si>
  <si>
    <t>T CR 452</t>
  </si>
  <si>
    <t>T CR 42</t>
  </si>
  <si>
    <t>SE 182nd Ave Rd (flashing light)</t>
  </si>
  <si>
    <t>SE 180th Ave Rd</t>
  </si>
  <si>
    <t>T SE 95th St Rd / SR 314A</t>
  </si>
  <si>
    <t>SE 183rd Ave Rd</t>
  </si>
  <si>
    <t>SR 40 / Ft Brooks Rd</t>
  </si>
  <si>
    <t>SS NE Hwy 314</t>
  </si>
  <si>
    <t>TL S Bay St / SR 19</t>
  </si>
  <si>
    <t>CR 310</t>
  </si>
  <si>
    <t>T CR 315 / Grand Ave</t>
  </si>
  <si>
    <r>
      <t xml:space="preserve">SR 20 </t>
    </r>
    <r>
      <rPr>
        <sz val="10"/>
        <color rgb="FFFF0000"/>
        <rFont val="Arial"/>
        <family val="2"/>
      </rPr>
      <t>XXX Busy road!</t>
    </r>
  </si>
  <si>
    <t>CR 315C</t>
  </si>
  <si>
    <t>T SR 21 / Blanding Blvd</t>
  </si>
  <si>
    <t>SS Alligator Blvd</t>
  </si>
  <si>
    <t>T CR 218</t>
  </si>
  <si>
    <t>CR 217</t>
  </si>
  <si>
    <t>T SR 228 / Normandy Blvd</t>
  </si>
  <si>
    <t>Pine St</t>
  </si>
  <si>
    <t>Pennsylvania Ave</t>
  </si>
  <si>
    <t>SS Normandy Blvd / SR 228</t>
  </si>
  <si>
    <t>Hibiscus Ave</t>
  </si>
  <si>
    <t>SS Alligator Blvd (UM)</t>
  </si>
  <si>
    <t>Primrose Ave</t>
  </si>
  <si>
    <t>N Primrose Ave</t>
  </si>
  <si>
    <t>X CR 215</t>
  </si>
  <si>
    <t>SR 21 / Blanding Blvd</t>
  </si>
  <si>
    <r>
      <t xml:space="preserve">TL SR 20 </t>
    </r>
    <r>
      <rPr>
        <sz val="10"/>
        <color rgb="FFFF0000"/>
        <rFont val="Arial"/>
        <family val="2"/>
      </rPr>
      <t>XXX Busy road!</t>
    </r>
  </si>
  <si>
    <t>Exit control behind store, on unmarked service road</t>
  </si>
  <si>
    <t>CR 314 / NE Hwy 314</t>
  </si>
  <si>
    <t>T SR 40 / Ft Brooks Rd</t>
  </si>
  <si>
    <t>continue on SE 183rd Ave Rd</t>
  </si>
  <si>
    <t>T SE 180th Ave Rd</t>
  </si>
  <si>
    <t>SE 182nd Ave Rd</t>
  </si>
  <si>
    <t>SE Hwy 452</t>
  </si>
  <si>
    <t>N Shore Dr</t>
  </si>
  <si>
    <t>Park Ave</t>
  </si>
  <si>
    <t>SS N Bay St / SR 19</t>
  </si>
  <si>
    <t>TL W Lakeview Ave &gt; Kurt St</t>
  </si>
  <si>
    <t>Unnamed service road, immediately before CVS</t>
  </si>
  <si>
    <t>Paul Rozelle cell (614) 565-3483</t>
  </si>
  <si>
    <t>Cue Sheet Key:</t>
  </si>
  <si>
    <t>TNT = To Next Turn</t>
  </si>
  <si>
    <t>R = Right</t>
  </si>
  <si>
    <t>L = Left</t>
  </si>
  <si>
    <t>BR = Bear Right</t>
  </si>
  <si>
    <t>BL = Bear Left</t>
  </si>
  <si>
    <t>S = Straight</t>
  </si>
  <si>
    <t>SS = Stop Sign</t>
  </si>
  <si>
    <t>TL = Traffic Light</t>
  </si>
  <si>
    <t>T = T-intersection</t>
  </si>
  <si>
    <t>TRO = To Remain On</t>
  </si>
  <si>
    <t>&gt; = becomes</t>
  </si>
  <si>
    <t>X = cross</t>
  </si>
  <si>
    <t>XXX = caution!</t>
  </si>
  <si>
    <t>T SR 19 (stores in Salt Springs)</t>
  </si>
  <si>
    <t>TL CR 315 / Grand Ave &gt; CR 315C</t>
  </si>
  <si>
    <t>TRO CR 315C</t>
  </si>
  <si>
    <t>T Primrose Cir</t>
  </si>
  <si>
    <t>T TRO CR 315C &gt; CR 315 / Grand Ave</t>
  </si>
  <si>
    <t>T SR 19 (stores at mile 199.5 until 11pm)</t>
  </si>
  <si>
    <t>Eustis-Maxville-Eustis (#1520)</t>
  </si>
  <si>
    <t>Control - Pack a Sack, 18200 E SR 40, Silver Springs, FL (OPEN: 0632; CLOSE: 0828)</t>
  </si>
  <si>
    <t>SE 183rd Ave Rd (UM) (the 2nd one; watch odometer!)</t>
  </si>
  <si>
    <t>UM = UnMarked</t>
  </si>
  <si>
    <t>T Hibiscus Ave</t>
  </si>
  <si>
    <t>exit control to  West (not the way you came in!) X CR 215 &gt; N Primrose Ave</t>
  </si>
  <si>
    <t>400k ACP Brevet - Central Florida Randonneurs - 7 March 2020</t>
  </si>
  <si>
    <t>vers. 6 March 2020 (FINAL)</t>
  </si>
  <si>
    <t>START - Inn on the Green, 700E Burleigh Blvd, FL  (OPEN: 0500; CLOSE: 0600)</t>
  </si>
  <si>
    <t>FINISH -  Inn on the Green, 700E Burleigh Blvd, FL  (OPEN: 1708; CLOSE: 0800 Sunday)</t>
  </si>
  <si>
    <t>David Walker Dr</t>
  </si>
  <si>
    <r>
      <t xml:space="preserve">TL US 441 </t>
    </r>
    <r>
      <rPr>
        <sz val="10"/>
        <color rgb="FFFF0000"/>
        <rFont val="Arial"/>
        <family val="2"/>
      </rPr>
      <t>XXX busy road!</t>
    </r>
  </si>
  <si>
    <t>NE 231st Ave / FR 11</t>
  </si>
  <si>
    <t>Control - Circle K, 1137 SR 20, Interlachen, FL (OPEN: 0841; CLOSE: 1320)</t>
  </si>
  <si>
    <t>Control - Circle K, 3128 Blanding Blvd, Middleburg, FL (OPEN: 1007; CLOSE: 1636)</t>
  </si>
  <si>
    <t>Control - Circle K, 3128 Blanding Blvd, Middleburg, FL (OPEN: 1147; CLOSE: 2016)</t>
  </si>
  <si>
    <t>Control - Circle K, 1137 SR 20, Interlachen, FL (OPEN: 1319; CLOSE: 2332)</t>
  </si>
  <si>
    <t>Info Control - Maxville Park, Maxville, FL  (# swings on the playground)</t>
  </si>
  <si>
    <t>Info Control - Punch the brevet card with hole punch where indicated (store until 10pm)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</si>
</sst>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right"/>
    </xf>
    <xf numFmtId="164" fontId="1" fillId="0" borderId="0" xfId="0" applyNumberFormat="1" applyFont="1" applyFill="1"/>
    <xf numFmtId="0" fontId="2" fillId="0" borderId="0" xfId="0" applyFont="1"/>
    <xf numFmtId="164" fontId="2" fillId="0" borderId="2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/>
    <xf numFmtId="164" fontId="2" fillId="0" borderId="7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quotePrefix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5" fillId="0" borderId="0" xfId="0" applyFont="1" applyFill="1"/>
    <xf numFmtId="0" fontId="2" fillId="0" borderId="7" xfId="0" quotePrefix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topLeftCell="A4" zoomScaleNormal="100" zoomScaleSheetLayoutView="100" workbookViewId="0">
      <selection activeCell="I13" sqref="I13"/>
    </sheetView>
  </sheetViews>
  <sheetFormatPr defaultRowHeight="12.75" x14ac:dyDescent="0.2"/>
  <cols>
    <col min="1" max="1" width="4.7109375" style="20" customWidth="1"/>
    <col min="2" max="2" width="6.28515625" style="10" customWidth="1"/>
    <col min="3" max="3" width="6.140625" style="38" customWidth="1"/>
    <col min="4" max="4" width="45.28515625" style="13" customWidth="1"/>
    <col min="5" max="5" width="1.7109375" style="7" customWidth="1"/>
    <col min="6" max="6" width="4.7109375" style="20" customWidth="1"/>
    <col min="7" max="7" width="6.28515625" style="10" customWidth="1"/>
    <col min="8" max="8" width="6.140625" style="38" customWidth="1"/>
    <col min="9" max="9" width="45.28515625" style="13" customWidth="1"/>
    <col min="10" max="16384" width="9.140625" style="7"/>
  </cols>
  <sheetData>
    <row r="1" spans="1:9" x14ac:dyDescent="0.2">
      <c r="A1" s="4" t="s">
        <v>79</v>
      </c>
      <c r="D1" s="11"/>
      <c r="F1" s="4"/>
      <c r="I1" s="11"/>
    </row>
    <row r="2" spans="1:9" ht="13.5" thickBot="1" x14ac:dyDescent="0.25">
      <c r="A2" s="37" t="s">
        <v>7</v>
      </c>
      <c r="B2" s="37" t="s">
        <v>0</v>
      </c>
      <c r="C2" s="2"/>
      <c r="D2" s="5" t="s">
        <v>73</v>
      </c>
      <c r="F2" s="37" t="s">
        <v>7</v>
      </c>
      <c r="G2" s="37" t="s">
        <v>0</v>
      </c>
      <c r="H2" s="2"/>
      <c r="I2" s="5" t="s">
        <v>80</v>
      </c>
    </row>
    <row r="3" spans="1:9" ht="31.5" customHeight="1" thickBot="1" x14ac:dyDescent="0.25">
      <c r="A3" s="39">
        <v>0</v>
      </c>
      <c r="B3" s="40">
        <v>0</v>
      </c>
      <c r="C3" s="41" t="s">
        <v>1</v>
      </c>
      <c r="D3" s="42" t="s">
        <v>81</v>
      </c>
      <c r="F3" s="50">
        <v>0</v>
      </c>
      <c r="G3" s="9">
        <f>SUM(B54+F3)</f>
        <v>173.79999999999998</v>
      </c>
      <c r="H3" s="51" t="s">
        <v>4</v>
      </c>
      <c r="I3" s="23" t="s">
        <v>40</v>
      </c>
    </row>
    <row r="4" spans="1:9" x14ac:dyDescent="0.2">
      <c r="A4" s="12">
        <v>0</v>
      </c>
      <c r="B4" s="12">
        <v>0</v>
      </c>
      <c r="C4" s="3" t="s">
        <v>2</v>
      </c>
      <c r="D4" s="21" t="s">
        <v>8</v>
      </c>
      <c r="F4" s="12">
        <v>0.2</v>
      </c>
      <c r="G4" s="12">
        <f>SUM(G3+F4)</f>
        <v>173.99999999999997</v>
      </c>
      <c r="H4" s="3" t="s">
        <v>3</v>
      </c>
      <c r="I4" s="21" t="s">
        <v>22</v>
      </c>
    </row>
    <row r="5" spans="1:9" x14ac:dyDescent="0.2">
      <c r="A5" s="9">
        <v>1.1000000000000001</v>
      </c>
      <c r="B5" s="12">
        <f t="shared" ref="B5:B53" si="0">SUM(B4+A5)</f>
        <v>1.1000000000000001</v>
      </c>
      <c r="C5" s="1" t="s">
        <v>3</v>
      </c>
      <c r="D5" s="22" t="s">
        <v>9</v>
      </c>
      <c r="F5" s="9">
        <v>5.4</v>
      </c>
      <c r="G5" s="12">
        <f>SUM(G4+F5)</f>
        <v>179.39999999999998</v>
      </c>
      <c r="H5" s="1" t="s">
        <v>3</v>
      </c>
      <c r="I5" s="22" t="s">
        <v>21</v>
      </c>
    </row>
    <row r="6" spans="1:9" x14ac:dyDescent="0.2">
      <c r="A6" s="9">
        <v>1.3</v>
      </c>
      <c r="B6" s="12">
        <f t="shared" si="0"/>
        <v>2.4000000000000004</v>
      </c>
      <c r="C6" s="1" t="s">
        <v>3</v>
      </c>
      <c r="D6" s="22" t="s">
        <v>10</v>
      </c>
      <c r="F6" s="9">
        <v>7.8</v>
      </c>
      <c r="G6" s="12">
        <f t="shared" ref="G6:G22" si="1">SUM(G5+F6)</f>
        <v>187.2</v>
      </c>
      <c r="H6" s="1" t="s">
        <v>2</v>
      </c>
      <c r="I6" s="22" t="s">
        <v>72</v>
      </c>
    </row>
    <row r="7" spans="1:9" x14ac:dyDescent="0.2">
      <c r="A7" s="9">
        <v>0.7</v>
      </c>
      <c r="B7" s="12">
        <f t="shared" si="0"/>
        <v>3.1000000000000005</v>
      </c>
      <c r="C7" s="1" t="s">
        <v>3</v>
      </c>
      <c r="D7" s="22" t="s">
        <v>20</v>
      </c>
      <c r="F7" s="9">
        <v>13.5</v>
      </c>
      <c r="G7" s="12">
        <f t="shared" si="1"/>
        <v>200.7</v>
      </c>
      <c r="H7" s="1" t="s">
        <v>2</v>
      </c>
      <c r="I7" s="22" t="s">
        <v>41</v>
      </c>
    </row>
    <row r="8" spans="1:9" ht="12.75" customHeight="1" x14ac:dyDescent="0.2">
      <c r="A8" s="9">
        <v>1.2</v>
      </c>
      <c r="B8" s="12">
        <f t="shared" si="0"/>
        <v>4.3000000000000007</v>
      </c>
      <c r="C8" s="1" t="s">
        <v>3</v>
      </c>
      <c r="D8" s="23" t="s">
        <v>11</v>
      </c>
      <c r="F8" s="9">
        <v>2.8</v>
      </c>
      <c r="G8" s="12">
        <f t="shared" si="1"/>
        <v>203.5</v>
      </c>
      <c r="H8" s="1" t="s">
        <v>3</v>
      </c>
      <c r="I8" s="22" t="s">
        <v>85</v>
      </c>
    </row>
    <row r="9" spans="1:9" x14ac:dyDescent="0.2">
      <c r="A9" s="9">
        <v>0.8</v>
      </c>
      <c r="B9" s="12">
        <f t="shared" si="0"/>
        <v>5.1000000000000005</v>
      </c>
      <c r="C9" s="1" t="s">
        <v>3</v>
      </c>
      <c r="D9" s="22" t="s">
        <v>12</v>
      </c>
      <c r="F9" s="9">
        <v>10.4</v>
      </c>
      <c r="G9" s="12">
        <f t="shared" si="1"/>
        <v>213.9</v>
      </c>
      <c r="H9" s="1" t="s">
        <v>2</v>
      </c>
      <c r="I9" s="22" t="s">
        <v>42</v>
      </c>
    </row>
    <row r="10" spans="1:9" ht="13.5" thickBot="1" x14ac:dyDescent="0.25">
      <c r="A10" s="9">
        <v>11.6</v>
      </c>
      <c r="B10" s="12">
        <f t="shared" si="0"/>
        <v>16.7</v>
      </c>
      <c r="C10" s="1" t="s">
        <v>3</v>
      </c>
      <c r="D10" s="22" t="s">
        <v>13</v>
      </c>
      <c r="F10" s="9">
        <v>4.9000000000000004</v>
      </c>
      <c r="G10" s="12">
        <f t="shared" si="1"/>
        <v>218.8</v>
      </c>
      <c r="H10" s="1" t="s">
        <v>3</v>
      </c>
      <c r="I10" s="22" t="s">
        <v>17</v>
      </c>
    </row>
    <row r="11" spans="1:9" ht="26.25" thickBot="1" x14ac:dyDescent="0.25">
      <c r="A11" s="9">
        <v>1.6</v>
      </c>
      <c r="B11" s="12">
        <f t="shared" si="0"/>
        <v>18.3</v>
      </c>
      <c r="C11" s="1" t="s">
        <v>2</v>
      </c>
      <c r="D11" s="22" t="s">
        <v>14</v>
      </c>
      <c r="F11" s="39">
        <v>0</v>
      </c>
      <c r="G11" s="40">
        <f>SUM(G10+F11)</f>
        <v>218.8</v>
      </c>
      <c r="H11" s="41" t="s">
        <v>2</v>
      </c>
      <c r="I11" s="43" t="s">
        <v>91</v>
      </c>
    </row>
    <row r="12" spans="1:9" x14ac:dyDescent="0.2">
      <c r="A12" s="9">
        <v>7.7</v>
      </c>
      <c r="B12" s="12">
        <f t="shared" si="0"/>
        <v>26</v>
      </c>
      <c r="C12" s="1" t="s">
        <v>3</v>
      </c>
      <c r="D12" s="23" t="s">
        <v>16</v>
      </c>
      <c r="F12" s="9">
        <v>0</v>
      </c>
      <c r="G12" s="12">
        <f t="shared" si="1"/>
        <v>218.8</v>
      </c>
      <c r="H12" s="1" t="s">
        <v>2</v>
      </c>
      <c r="I12" s="22" t="s">
        <v>43</v>
      </c>
    </row>
    <row r="13" spans="1:9" x14ac:dyDescent="0.2">
      <c r="A13" s="9">
        <v>0.7</v>
      </c>
      <c r="B13" s="12">
        <f t="shared" si="0"/>
        <v>26.7</v>
      </c>
      <c r="C13" s="1" t="s">
        <v>2</v>
      </c>
      <c r="D13" s="22" t="s">
        <v>15</v>
      </c>
      <c r="F13" s="9">
        <v>4.7</v>
      </c>
      <c r="G13" s="12">
        <f t="shared" si="1"/>
        <v>223.5</v>
      </c>
      <c r="H13" s="1" t="s">
        <v>3</v>
      </c>
      <c r="I13" s="22" t="s">
        <v>44</v>
      </c>
    </row>
    <row r="14" spans="1:9" ht="13.5" thickBot="1" x14ac:dyDescent="0.25">
      <c r="A14" s="8">
        <v>2</v>
      </c>
      <c r="B14" s="14">
        <f t="shared" si="0"/>
        <v>28.7</v>
      </c>
      <c r="C14" s="2" t="s">
        <v>2</v>
      </c>
      <c r="D14" s="24" t="s">
        <v>75</v>
      </c>
      <c r="F14" s="9">
        <v>2</v>
      </c>
      <c r="G14" s="12">
        <f t="shared" si="1"/>
        <v>225.5</v>
      </c>
      <c r="H14" s="1" t="s">
        <v>3</v>
      </c>
      <c r="I14" s="22" t="s">
        <v>16</v>
      </c>
    </row>
    <row r="15" spans="1:9" ht="30" customHeight="1" thickBot="1" x14ac:dyDescent="0.25">
      <c r="A15" s="39">
        <v>4.7</v>
      </c>
      <c r="B15" s="40">
        <f>SUM(B14+A15)</f>
        <v>33.4</v>
      </c>
      <c r="C15" s="41" t="s">
        <v>3</v>
      </c>
      <c r="D15" s="43" t="s">
        <v>74</v>
      </c>
      <c r="F15" s="9">
        <v>0.7</v>
      </c>
      <c r="G15" s="12">
        <f t="shared" si="1"/>
        <v>226.2</v>
      </c>
      <c r="H15" s="1" t="s">
        <v>2</v>
      </c>
      <c r="I15" s="23" t="s">
        <v>45</v>
      </c>
    </row>
    <row r="16" spans="1:9" x14ac:dyDescent="0.2">
      <c r="A16" s="52">
        <v>0</v>
      </c>
      <c r="B16" s="12">
        <f>SUM(B15+A16)</f>
        <v>33.4</v>
      </c>
      <c r="C16" s="3" t="s">
        <v>2</v>
      </c>
      <c r="D16" s="26" t="s">
        <v>18</v>
      </c>
      <c r="F16" s="9">
        <v>7.7</v>
      </c>
      <c r="G16" s="12">
        <f t="shared" si="1"/>
        <v>233.89999999999998</v>
      </c>
      <c r="H16" s="1" t="s">
        <v>3</v>
      </c>
      <c r="I16" s="22" t="s">
        <v>13</v>
      </c>
    </row>
    <row r="17" spans="1:9" x14ac:dyDescent="0.2">
      <c r="A17" s="12">
        <v>4.9000000000000004</v>
      </c>
      <c r="B17" s="12">
        <f t="shared" si="0"/>
        <v>38.299999999999997</v>
      </c>
      <c r="C17" s="1" t="s">
        <v>3</v>
      </c>
      <c r="D17" s="21" t="s">
        <v>85</v>
      </c>
      <c r="F17" s="9">
        <v>1.6</v>
      </c>
      <c r="G17" s="12">
        <f t="shared" si="1"/>
        <v>235.49999999999997</v>
      </c>
      <c r="H17" s="1" t="s">
        <v>2</v>
      </c>
      <c r="I17" s="23" t="s">
        <v>46</v>
      </c>
    </row>
    <row r="18" spans="1:9" x14ac:dyDescent="0.2">
      <c r="A18" s="9">
        <v>10.4</v>
      </c>
      <c r="B18" s="12">
        <f t="shared" si="0"/>
        <v>48.699999999999996</v>
      </c>
      <c r="C18" s="1" t="s">
        <v>2</v>
      </c>
      <c r="D18" s="22" t="s">
        <v>19</v>
      </c>
      <c r="F18" s="9">
        <v>11.6</v>
      </c>
      <c r="G18" s="12">
        <f t="shared" si="1"/>
        <v>247.09999999999997</v>
      </c>
      <c r="H18" s="1" t="s">
        <v>2</v>
      </c>
      <c r="I18" s="23" t="s">
        <v>47</v>
      </c>
    </row>
    <row r="19" spans="1:9" x14ac:dyDescent="0.2">
      <c r="A19" s="9">
        <v>2.7</v>
      </c>
      <c r="B19" s="12">
        <f t="shared" si="0"/>
        <v>51.4</v>
      </c>
      <c r="C19" s="1" t="s">
        <v>3</v>
      </c>
      <c r="D19" s="22" t="s">
        <v>67</v>
      </c>
      <c r="F19" s="9">
        <v>0.5</v>
      </c>
      <c r="G19" s="12">
        <f t="shared" si="1"/>
        <v>247.59999999999997</v>
      </c>
      <c r="H19" s="1" t="s">
        <v>3</v>
      </c>
      <c r="I19" s="23" t="s">
        <v>48</v>
      </c>
    </row>
    <row r="20" spans="1:9" x14ac:dyDescent="0.2">
      <c r="A20" s="9">
        <v>13.5</v>
      </c>
      <c r="B20" s="12">
        <f t="shared" si="0"/>
        <v>64.900000000000006</v>
      </c>
      <c r="C20" s="1" t="s">
        <v>3</v>
      </c>
      <c r="D20" s="22" t="s">
        <v>21</v>
      </c>
      <c r="F20" s="9">
        <v>0.1</v>
      </c>
      <c r="G20" s="12">
        <f t="shared" si="1"/>
        <v>247.69999999999996</v>
      </c>
      <c r="H20" s="1" t="s">
        <v>2</v>
      </c>
      <c r="I20" s="23" t="s">
        <v>49</v>
      </c>
    </row>
    <row r="21" spans="1:9" x14ac:dyDescent="0.2">
      <c r="A21" s="9">
        <v>7.7</v>
      </c>
      <c r="B21" s="12">
        <f t="shared" si="0"/>
        <v>72.600000000000009</v>
      </c>
      <c r="C21" s="1" t="s">
        <v>2</v>
      </c>
      <c r="D21" s="22" t="s">
        <v>22</v>
      </c>
      <c r="F21" s="9">
        <v>1.2</v>
      </c>
      <c r="G21" s="12">
        <f t="shared" ref="G21" si="2">SUM(G20+F21)</f>
        <v>248.89999999999995</v>
      </c>
      <c r="H21" s="1" t="s">
        <v>2</v>
      </c>
      <c r="I21" s="23" t="s">
        <v>50</v>
      </c>
    </row>
    <row r="22" spans="1:9" ht="14.25" customHeight="1" thickBot="1" x14ac:dyDescent="0.25">
      <c r="A22" s="8">
        <v>5.4</v>
      </c>
      <c r="B22" s="14">
        <f t="shared" si="0"/>
        <v>78.000000000000014</v>
      </c>
      <c r="C22" s="2" t="s">
        <v>2</v>
      </c>
      <c r="D22" s="27" t="s">
        <v>51</v>
      </c>
      <c r="F22" s="9">
        <v>0.7</v>
      </c>
      <c r="G22" s="12">
        <f t="shared" si="1"/>
        <v>249.59999999999994</v>
      </c>
      <c r="H22" s="1" t="s">
        <v>2</v>
      </c>
      <c r="I22" s="23" t="s">
        <v>83</v>
      </c>
    </row>
    <row r="23" spans="1:9" ht="30" customHeight="1" thickBot="1" x14ac:dyDescent="0.25">
      <c r="A23" s="39">
        <v>0.2</v>
      </c>
      <c r="B23" s="40">
        <f>SUM(B22+A23)</f>
        <v>78.200000000000017</v>
      </c>
      <c r="C23" s="41" t="s">
        <v>2</v>
      </c>
      <c r="D23" s="42" t="s">
        <v>86</v>
      </c>
      <c r="F23" s="9">
        <v>1.3</v>
      </c>
      <c r="G23" s="12">
        <f t="shared" ref="G23" si="3">SUM(G22+F23)</f>
        <v>250.89999999999995</v>
      </c>
      <c r="H23" s="1" t="s">
        <v>2</v>
      </c>
      <c r="I23" s="22" t="s">
        <v>84</v>
      </c>
    </row>
    <row r="24" spans="1:9" ht="26.25" thickBot="1" x14ac:dyDescent="0.25">
      <c r="A24" s="12">
        <v>0</v>
      </c>
      <c r="B24" s="12">
        <f t="shared" si="0"/>
        <v>78.200000000000017</v>
      </c>
      <c r="C24" s="3" t="s">
        <v>3</v>
      </c>
      <c r="D24" s="21" t="s">
        <v>23</v>
      </c>
      <c r="F24" s="44">
        <v>1.1000000000000001</v>
      </c>
      <c r="G24" s="40">
        <f>SUM(G23+F24)</f>
        <v>251.99999999999994</v>
      </c>
      <c r="H24" s="45" t="s">
        <v>1</v>
      </c>
      <c r="I24" s="42" t="s">
        <v>82</v>
      </c>
    </row>
    <row r="25" spans="1:9" x14ac:dyDescent="0.2">
      <c r="A25" s="9">
        <v>0.1</v>
      </c>
      <c r="B25" s="12">
        <f t="shared" si="0"/>
        <v>78.300000000000011</v>
      </c>
      <c r="C25" s="1" t="s">
        <v>2</v>
      </c>
      <c r="D25" s="22" t="s">
        <v>68</v>
      </c>
      <c r="F25" s="35"/>
      <c r="G25" s="35"/>
      <c r="H25" s="46"/>
      <c r="I25" s="28"/>
    </row>
    <row r="26" spans="1:9" x14ac:dyDescent="0.2">
      <c r="A26" s="9">
        <v>13.7</v>
      </c>
      <c r="B26" s="12">
        <f t="shared" si="0"/>
        <v>92.000000000000014</v>
      </c>
      <c r="C26" s="1" t="s">
        <v>2</v>
      </c>
      <c r="D26" s="22" t="s">
        <v>69</v>
      </c>
      <c r="F26" s="35"/>
      <c r="G26" s="35"/>
      <c r="H26" s="46"/>
      <c r="I26" s="28"/>
    </row>
    <row r="27" spans="1:9" ht="13.5" thickBot="1" x14ac:dyDescent="0.25">
      <c r="A27" s="8">
        <v>5.2</v>
      </c>
      <c r="B27" s="14">
        <f t="shared" si="0"/>
        <v>97.200000000000017</v>
      </c>
      <c r="C27" s="2" t="s">
        <v>2</v>
      </c>
      <c r="D27" s="24" t="s">
        <v>25</v>
      </c>
      <c r="F27" s="35"/>
      <c r="G27" s="35"/>
      <c r="H27" s="46"/>
      <c r="I27" s="28"/>
    </row>
    <row r="28" spans="1:9" ht="30" customHeight="1" thickBot="1" x14ac:dyDescent="0.25">
      <c r="A28" s="39">
        <v>11.8</v>
      </c>
      <c r="B28" s="40">
        <f>SUM(B27+A28)</f>
        <v>109.00000000000001</v>
      </c>
      <c r="C28" s="41" t="s">
        <v>3</v>
      </c>
      <c r="D28" s="42" t="s">
        <v>87</v>
      </c>
      <c r="F28" s="35"/>
      <c r="G28" s="35"/>
      <c r="H28" s="46"/>
      <c r="I28" s="28"/>
    </row>
    <row r="29" spans="1:9" ht="25.5" x14ac:dyDescent="0.2">
      <c r="A29" s="12">
        <v>0</v>
      </c>
      <c r="B29" s="12">
        <f t="shared" si="0"/>
        <v>109.00000000000001</v>
      </c>
      <c r="C29" s="3" t="s">
        <v>4</v>
      </c>
      <c r="D29" s="26" t="s">
        <v>78</v>
      </c>
      <c r="F29" s="48" t="s">
        <v>53</v>
      </c>
      <c r="G29" s="49"/>
      <c r="H29" s="49"/>
      <c r="I29" s="28"/>
    </row>
    <row r="30" spans="1:9" x14ac:dyDescent="0.2">
      <c r="A30" s="9">
        <v>0.1</v>
      </c>
      <c r="B30" s="12">
        <f t="shared" si="0"/>
        <v>109.10000000000001</v>
      </c>
      <c r="C30" s="1" t="s">
        <v>2</v>
      </c>
      <c r="D30" s="22" t="s">
        <v>70</v>
      </c>
      <c r="F30"/>
      <c r="G30"/>
      <c r="H30"/>
      <c r="I30" s="28"/>
    </row>
    <row r="31" spans="1:9" x14ac:dyDescent="0.2">
      <c r="A31" s="9">
        <v>0.1</v>
      </c>
      <c r="B31" s="12">
        <f t="shared" si="0"/>
        <v>109.2</v>
      </c>
      <c r="C31" s="1" t="s">
        <v>3</v>
      </c>
      <c r="D31" s="22" t="s">
        <v>34</v>
      </c>
      <c r="F31" t="s">
        <v>54</v>
      </c>
      <c r="G31" s="7"/>
      <c r="H31"/>
      <c r="I31" s="28"/>
    </row>
    <row r="32" spans="1:9" ht="12.75" customHeight="1" x14ac:dyDescent="0.2">
      <c r="A32" s="8">
        <v>1.9</v>
      </c>
      <c r="B32" s="14">
        <f t="shared" si="0"/>
        <v>111.10000000000001</v>
      </c>
      <c r="C32" s="1" t="s">
        <v>2</v>
      </c>
      <c r="D32" s="24" t="s">
        <v>77</v>
      </c>
      <c r="F32" t="s">
        <v>55</v>
      </c>
      <c r="G32"/>
      <c r="H32"/>
      <c r="I32" s="28"/>
    </row>
    <row r="33" spans="1:9" ht="12.75" customHeight="1" x14ac:dyDescent="0.2">
      <c r="A33" s="9">
        <v>2.1</v>
      </c>
      <c r="B33" s="9">
        <f t="shared" ref="B33" si="4">SUM(B32+A33)</f>
        <v>113.2</v>
      </c>
      <c r="C33" s="1" t="s">
        <v>3</v>
      </c>
      <c r="D33" s="22" t="s">
        <v>27</v>
      </c>
      <c r="F33" t="s">
        <v>56</v>
      </c>
      <c r="G33"/>
      <c r="H33"/>
      <c r="I33" s="28"/>
    </row>
    <row r="34" spans="1:9" x14ac:dyDescent="0.2">
      <c r="A34" s="12">
        <v>7.5</v>
      </c>
      <c r="B34" s="12">
        <f>SUM(B33+A34)</f>
        <v>120.7</v>
      </c>
      <c r="C34" s="1" t="s">
        <v>2</v>
      </c>
      <c r="D34" s="21" t="s">
        <v>28</v>
      </c>
      <c r="F34" t="s">
        <v>57</v>
      </c>
      <c r="G34"/>
      <c r="H34"/>
      <c r="I34" s="28"/>
    </row>
    <row r="35" spans="1:9" x14ac:dyDescent="0.2">
      <c r="A35" s="9">
        <v>4.3</v>
      </c>
      <c r="B35" s="12">
        <f t="shared" si="0"/>
        <v>125</v>
      </c>
      <c r="C35" s="1" t="s">
        <v>3</v>
      </c>
      <c r="D35" s="22" t="s">
        <v>29</v>
      </c>
      <c r="F35" t="s">
        <v>58</v>
      </c>
      <c r="G35"/>
      <c r="H35"/>
      <c r="I35" s="28"/>
    </row>
    <row r="36" spans="1:9" x14ac:dyDescent="0.2">
      <c r="A36" s="9">
        <v>0.8</v>
      </c>
      <c r="B36" s="12">
        <f t="shared" si="0"/>
        <v>125.8</v>
      </c>
      <c r="C36" s="1" t="s">
        <v>3</v>
      </c>
      <c r="D36" s="22" t="s">
        <v>30</v>
      </c>
      <c r="F36" s="7" t="s">
        <v>59</v>
      </c>
      <c r="G36"/>
      <c r="H36"/>
      <c r="I36" s="28"/>
    </row>
    <row r="37" spans="1:9" ht="13.5" thickBot="1" x14ac:dyDescent="0.25">
      <c r="A37" s="8">
        <v>0.2</v>
      </c>
      <c r="B37" s="14">
        <f t="shared" si="0"/>
        <v>126</v>
      </c>
      <c r="C37" s="2" t="s">
        <v>2</v>
      </c>
      <c r="D37" s="24" t="s">
        <v>31</v>
      </c>
      <c r="F37" s="7" t="s">
        <v>60</v>
      </c>
      <c r="G37"/>
      <c r="H37"/>
      <c r="I37" s="28"/>
    </row>
    <row r="38" spans="1:9" ht="30" customHeight="1" thickBot="1" x14ac:dyDescent="0.25">
      <c r="A38" s="39">
        <v>0</v>
      </c>
      <c r="B38" s="40">
        <f t="shared" ref="B38" si="5">SUM(B37+A38)</f>
        <v>126</v>
      </c>
      <c r="C38" s="41" t="s">
        <v>2</v>
      </c>
      <c r="D38" s="42" t="s">
        <v>90</v>
      </c>
      <c r="F38" t="s">
        <v>61</v>
      </c>
      <c r="G38"/>
      <c r="H38"/>
      <c r="I38" s="28"/>
    </row>
    <row r="39" spans="1:9" ht="12.75" customHeight="1" x14ac:dyDescent="0.2">
      <c r="A39" s="14">
        <v>0</v>
      </c>
      <c r="B39" s="14">
        <f>SUM(B38+A39)</f>
        <v>126</v>
      </c>
      <c r="C39" s="3" t="s">
        <v>3</v>
      </c>
      <c r="D39" s="34" t="s">
        <v>31</v>
      </c>
      <c r="F39" t="s">
        <v>62</v>
      </c>
      <c r="G39"/>
      <c r="H39"/>
      <c r="I39" s="28"/>
    </row>
    <row r="40" spans="1:9" x14ac:dyDescent="0.2">
      <c r="A40" s="9">
        <v>0</v>
      </c>
      <c r="B40" s="9">
        <f t="shared" si="0"/>
        <v>126</v>
      </c>
      <c r="C40" s="36" t="s">
        <v>3</v>
      </c>
      <c r="D40" s="23" t="s">
        <v>30</v>
      </c>
      <c r="F40" t="s">
        <v>63</v>
      </c>
      <c r="G40"/>
      <c r="H40"/>
      <c r="I40" s="28"/>
    </row>
    <row r="41" spans="1:9" x14ac:dyDescent="0.2">
      <c r="A41" s="12">
        <v>0.2</v>
      </c>
      <c r="B41" s="12">
        <f t="shared" si="0"/>
        <v>126.2</v>
      </c>
      <c r="C41" s="3" t="s">
        <v>2</v>
      </c>
      <c r="D41" s="25" t="s">
        <v>32</v>
      </c>
      <c r="F41" t="s">
        <v>64</v>
      </c>
      <c r="G41"/>
      <c r="H41"/>
      <c r="I41" s="47"/>
    </row>
    <row r="42" spans="1:9" x14ac:dyDescent="0.2">
      <c r="A42" s="9">
        <v>0.8</v>
      </c>
      <c r="B42" s="12">
        <f t="shared" si="0"/>
        <v>127</v>
      </c>
      <c r="C42" s="1" t="s">
        <v>2</v>
      </c>
      <c r="D42" s="22" t="s">
        <v>28</v>
      </c>
      <c r="F42" t="s">
        <v>65</v>
      </c>
      <c r="G42"/>
      <c r="H42"/>
    </row>
    <row r="43" spans="1:9" x14ac:dyDescent="0.2">
      <c r="A43" s="9">
        <v>4.3</v>
      </c>
      <c r="B43" s="12">
        <f t="shared" si="0"/>
        <v>131.30000000000001</v>
      </c>
      <c r="C43" s="1" t="s">
        <v>3</v>
      </c>
      <c r="D43" s="22" t="s">
        <v>27</v>
      </c>
      <c r="F43" s="20" t="s">
        <v>76</v>
      </c>
    </row>
    <row r="44" spans="1:9" x14ac:dyDescent="0.2">
      <c r="A44" s="9">
        <v>7.5</v>
      </c>
      <c r="B44" s="12">
        <f t="shared" si="0"/>
        <v>138.80000000000001</v>
      </c>
      <c r="C44" s="1" t="s">
        <v>2</v>
      </c>
      <c r="D44" s="22" t="s">
        <v>33</v>
      </c>
      <c r="F44" t="s">
        <v>66</v>
      </c>
      <c r="G44"/>
      <c r="H44"/>
    </row>
    <row r="45" spans="1:9" x14ac:dyDescent="0.2">
      <c r="A45" s="9">
        <v>2.1</v>
      </c>
      <c r="B45" s="12">
        <f t="shared" si="0"/>
        <v>140.9</v>
      </c>
      <c r="C45" s="1" t="s">
        <v>3</v>
      </c>
      <c r="D45" s="23" t="s">
        <v>26</v>
      </c>
    </row>
    <row r="46" spans="1:9" x14ac:dyDescent="0.2">
      <c r="A46" s="9">
        <v>1.9</v>
      </c>
      <c r="B46" s="12">
        <f t="shared" si="0"/>
        <v>142.80000000000001</v>
      </c>
      <c r="C46" s="1" t="s">
        <v>2</v>
      </c>
      <c r="D46" s="22" t="s">
        <v>35</v>
      </c>
    </row>
    <row r="47" spans="1:9" x14ac:dyDescent="0.2">
      <c r="A47" s="9">
        <v>0.1</v>
      </c>
      <c r="B47" s="12">
        <f t="shared" si="0"/>
        <v>142.9</v>
      </c>
      <c r="C47" s="1" t="s">
        <v>3</v>
      </c>
      <c r="D47" s="22" t="s">
        <v>36</v>
      </c>
    </row>
    <row r="48" spans="1:9" ht="13.5" thickBot="1" x14ac:dyDescent="0.25">
      <c r="A48" s="9">
        <v>0.1</v>
      </c>
      <c r="B48" s="12">
        <f t="shared" si="0"/>
        <v>143</v>
      </c>
      <c r="C48" s="1" t="s">
        <v>4</v>
      </c>
      <c r="D48" s="22" t="s">
        <v>37</v>
      </c>
      <c r="F48" s="32"/>
    </row>
    <row r="49" spans="1:9" ht="30" customHeight="1" thickBot="1" x14ac:dyDescent="0.25">
      <c r="A49" s="39">
        <v>0</v>
      </c>
      <c r="B49" s="40">
        <f>SUM(B48+A49)</f>
        <v>143</v>
      </c>
      <c r="C49" s="41" t="s">
        <v>4</v>
      </c>
      <c r="D49" s="42" t="s">
        <v>88</v>
      </c>
      <c r="I49" s="33"/>
    </row>
    <row r="50" spans="1:9" x14ac:dyDescent="0.2">
      <c r="A50" s="9">
        <v>0</v>
      </c>
      <c r="B50" s="12">
        <f t="shared" si="0"/>
        <v>143</v>
      </c>
      <c r="C50" s="1" t="s">
        <v>2</v>
      </c>
      <c r="D50" s="22" t="s">
        <v>38</v>
      </c>
      <c r="I50" s="33"/>
    </row>
    <row r="51" spans="1:9" x14ac:dyDescent="0.2">
      <c r="A51" s="9">
        <v>11.8</v>
      </c>
      <c r="B51" s="12">
        <f t="shared" si="0"/>
        <v>154.80000000000001</v>
      </c>
      <c r="C51" s="1" t="s">
        <v>3</v>
      </c>
      <c r="D51" s="22" t="s">
        <v>24</v>
      </c>
      <c r="E51" s="15"/>
      <c r="I51" s="33"/>
    </row>
    <row r="52" spans="1:9" s="17" customFormat="1" x14ac:dyDescent="0.2">
      <c r="A52" s="9">
        <v>5.2</v>
      </c>
      <c r="B52" s="12">
        <f t="shared" si="0"/>
        <v>160</v>
      </c>
      <c r="C52" s="1" t="s">
        <v>3</v>
      </c>
      <c r="D52" s="22" t="s">
        <v>71</v>
      </c>
      <c r="E52" s="16"/>
      <c r="F52" s="6" t="s">
        <v>5</v>
      </c>
      <c r="G52" s="10"/>
      <c r="H52" s="38"/>
      <c r="I52" s="13"/>
    </row>
    <row r="53" spans="1:9" ht="13.5" thickBot="1" x14ac:dyDescent="0.25">
      <c r="A53" s="8">
        <v>13.7</v>
      </c>
      <c r="B53" s="12">
        <f t="shared" si="0"/>
        <v>173.7</v>
      </c>
      <c r="C53" s="2" t="s">
        <v>3</v>
      </c>
      <c r="D53" s="24" t="s">
        <v>39</v>
      </c>
      <c r="E53" s="18"/>
      <c r="F53" s="6" t="s">
        <v>52</v>
      </c>
    </row>
    <row r="54" spans="1:9" ht="30" customHeight="1" thickBot="1" x14ac:dyDescent="0.25">
      <c r="A54" s="39">
        <v>0.1</v>
      </c>
      <c r="B54" s="40">
        <f>SUM(B53+A54)</f>
        <v>173.79999999999998</v>
      </c>
      <c r="C54" s="41" t="s">
        <v>2</v>
      </c>
      <c r="D54" s="42" t="s">
        <v>89</v>
      </c>
      <c r="E54" s="18"/>
      <c r="F54" s="6" t="s">
        <v>6</v>
      </c>
    </row>
    <row r="55" spans="1:9" x14ac:dyDescent="0.2">
      <c r="A55" s="29"/>
      <c r="B55" s="29"/>
      <c r="C55" s="30"/>
      <c r="D55" s="31"/>
      <c r="E55" s="15"/>
    </row>
    <row r="56" spans="1:9" x14ac:dyDescent="0.2">
      <c r="E56" s="19"/>
    </row>
    <row r="57" spans="1:9" x14ac:dyDescent="0.2">
      <c r="E57" s="13"/>
    </row>
    <row r="65" ht="30" customHeight="1" x14ac:dyDescent="0.2"/>
    <row r="86" spans="1:8" ht="12.75" customHeight="1" x14ac:dyDescent="0.2"/>
    <row r="87" spans="1:8" s="13" customFormat="1" x14ac:dyDescent="0.2">
      <c r="A87" s="20"/>
      <c r="B87" s="10"/>
      <c r="C87" s="38"/>
      <c r="F87" s="20"/>
      <c r="G87" s="10"/>
      <c r="H87" s="38"/>
    </row>
    <row r="88" spans="1:8" s="13" customFormat="1" x14ac:dyDescent="0.2">
      <c r="A88" s="20"/>
      <c r="B88" s="10"/>
      <c r="C88" s="38"/>
      <c r="F88" s="20"/>
      <c r="G88" s="10"/>
      <c r="H88" s="38"/>
    </row>
  </sheetData>
  <phoneticPr fontId="3" type="noConversion"/>
  <pageMargins left="0.36" right="0.28999999999999998" top="0.52" bottom="0.28999999999999998" header="0.5" footer="0.27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Rozelle,Paul</cp:lastModifiedBy>
  <cp:lastPrinted>2014-03-15T17:41:21Z</cp:lastPrinted>
  <dcterms:created xsi:type="dcterms:W3CDTF">2009-01-04T01:49:01Z</dcterms:created>
  <dcterms:modified xsi:type="dcterms:W3CDTF">2020-03-06T17:48:03Z</dcterms:modified>
</cp:coreProperties>
</file>