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zelle\Desktop\"/>
    </mc:Choice>
  </mc:AlternateContent>
  <bookViews>
    <workbookView xWindow="0" yWindow="0" windowWidth="19200" windowHeight="11595"/>
  </bookViews>
  <sheets>
    <sheet name="Final Cue Sheet" sheetId="3" r:id="rId1"/>
  </sheets>
  <calcPr calcId="152511"/>
</workbook>
</file>

<file path=xl/calcChain.xml><?xml version="1.0" encoding="utf-8"?>
<calcChain xmlns="http://schemas.openxmlformats.org/spreadsheetml/2006/main">
  <c r="B4" i="3" l="1"/>
  <c r="B5" i="3" s="1"/>
  <c r="B6" i="3" s="1"/>
  <c r="B7" i="3" s="1"/>
  <c r="B8" i="3" l="1"/>
  <c r="B9" i="3" s="1"/>
  <c r="B10" i="3" s="1"/>
  <c r="B11" i="3" s="1"/>
  <c r="B12" i="3" l="1"/>
  <c r="B13" i="3" s="1"/>
  <c r="B14" i="3" s="1"/>
  <c r="B15" i="3" s="1"/>
  <c r="B16" i="3" s="1"/>
  <c r="B17" i="3" s="1"/>
  <c r="B18" i="3" l="1"/>
  <c r="B19" i="3" s="1"/>
  <c r="B20" i="3" s="1"/>
  <c r="B21" i="3" s="1"/>
  <c r="B22" i="3" s="1"/>
  <c r="B23" i="3" l="1"/>
  <c r="B24" i="3" l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l="1"/>
  <c r="B37" i="3" s="1"/>
  <c r="B38" i="3" s="1"/>
  <c r="B39" i="3" s="1"/>
  <c r="B40" i="3" s="1"/>
  <c r="B41" i="3" s="1"/>
  <c r="B42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</calcChain>
</file>

<file path=xl/sharedStrings.xml><?xml version="1.0" encoding="utf-8"?>
<sst xmlns="http://schemas.openxmlformats.org/spreadsheetml/2006/main" count="170" uniqueCount="96">
  <si>
    <t>Total</t>
  </si>
  <si>
    <t>C</t>
  </si>
  <si>
    <t>R</t>
  </si>
  <si>
    <t>L</t>
  </si>
  <si>
    <t>S</t>
  </si>
  <si>
    <t>CR 561</t>
  </si>
  <si>
    <t>Wells Ave</t>
  </si>
  <si>
    <t>E Apshawa Rd</t>
  </si>
  <si>
    <t>American Legion Rd</t>
  </si>
  <si>
    <t>Citrus Tower Blvd</t>
  </si>
  <si>
    <t>Grassy Lake Rd</t>
  </si>
  <si>
    <t>Liberty Ave</t>
  </si>
  <si>
    <t>CR 48</t>
  </si>
  <si>
    <t>Bible Camp Rd</t>
  </si>
  <si>
    <t>Turnpike Rd</t>
  </si>
  <si>
    <t>Buckhill Rd</t>
  </si>
  <si>
    <t>Please call if you abandon.</t>
  </si>
  <si>
    <t>Lakeshore Dr</t>
  </si>
  <si>
    <t>Scrub Jay Rd</t>
  </si>
  <si>
    <r>
      <t xml:space="preserve">Van Fleet Trail (enter trail through dirt parking lot - head </t>
    </r>
    <r>
      <rPr>
        <b/>
        <sz val="10"/>
        <rFont val="Arial"/>
        <family val="2"/>
      </rPr>
      <t>north</t>
    </r>
    <r>
      <rPr>
        <sz val="10"/>
        <rFont val="Arial"/>
        <family val="2"/>
      </rPr>
      <t xml:space="preserve"> on trail)</t>
    </r>
  </si>
  <si>
    <t>TNT</t>
  </si>
  <si>
    <t>US 441</t>
  </si>
  <si>
    <t>T SR 19</t>
  </si>
  <si>
    <t>T Lake Dora Dr &gt; Lakeshore Dr</t>
  </si>
  <si>
    <t>Paul Rozelle cell (614) 565-3483</t>
  </si>
  <si>
    <t>TL N Donnelly St</t>
  </si>
  <si>
    <t>E Charles Ave</t>
  </si>
  <si>
    <t>T S Tremain St</t>
  </si>
  <si>
    <t>SS S Grandview St &gt; E Johns Ave</t>
  </si>
  <si>
    <t>T S Clayton</t>
  </si>
  <si>
    <t>T Beauclair Ave &gt; Dora Dr</t>
  </si>
  <si>
    <t>T Sadler Ave / CR 448</t>
  </si>
  <si>
    <t>T CR 448A</t>
  </si>
  <si>
    <t>TL CR 561 / Monroe St</t>
  </si>
  <si>
    <t>Sugarloaf Mountain Rd</t>
  </si>
  <si>
    <t>T CR 561A</t>
  </si>
  <si>
    <t>T Citrus Grove Rd</t>
  </si>
  <si>
    <t>Fosgate Rd &gt; Grassy Lake Rd &gt; E Washington St</t>
  </si>
  <si>
    <t>T Old CR 50</t>
  </si>
  <si>
    <t>SS Mohawk Rd</t>
  </si>
  <si>
    <t>T TRO Lakeshore</t>
  </si>
  <si>
    <t>TL N Ridge Blvd</t>
  </si>
  <si>
    <t>T CR 561</t>
  </si>
  <si>
    <t>T SR 33</t>
  </si>
  <si>
    <t>CR 655 / Berkely Rd</t>
  </si>
  <si>
    <t>Bay Lake Rd</t>
  </si>
  <si>
    <t>SR 50</t>
  </si>
  <si>
    <t>US 27</t>
  </si>
  <si>
    <t>continue on SR 33</t>
  </si>
  <si>
    <t>T Underpass Rd</t>
  </si>
  <si>
    <t>SS Villa City Rd</t>
  </si>
  <si>
    <t>Cherry Lake Rd / CR 478</t>
  </si>
  <si>
    <t>SS CR 455</t>
  </si>
  <si>
    <t>SS S Lake Ave</t>
  </si>
  <si>
    <r>
      <t xml:space="preserve">SS W Main &gt; Lake Dora Dr </t>
    </r>
    <r>
      <rPr>
        <b/>
        <sz val="10"/>
        <color indexed="10"/>
        <rFont val="Arial"/>
        <family val="2"/>
      </rPr>
      <t>XXX tracks</t>
    </r>
    <r>
      <rPr>
        <sz val="10"/>
        <color indexed="10"/>
        <rFont val="Arial"/>
        <family val="2"/>
      </rPr>
      <t xml:space="preserve"> </t>
    </r>
  </si>
  <si>
    <r>
      <t xml:space="preserve">Dora Ave </t>
    </r>
    <r>
      <rPr>
        <b/>
        <sz val="10"/>
        <color indexed="10"/>
        <rFont val="Arial"/>
        <family val="2"/>
      </rPr>
      <t>XXX tracks</t>
    </r>
  </si>
  <si>
    <t>Cue Sheet Key:</t>
  </si>
  <si>
    <t>TNT = To Next Turn</t>
  </si>
  <si>
    <t>R = Right</t>
  </si>
  <si>
    <t>L = Left</t>
  </si>
  <si>
    <t>BR = Bear Right</t>
  </si>
  <si>
    <t>BL = Bear Left</t>
  </si>
  <si>
    <t>S = Straight</t>
  </si>
  <si>
    <t>SS = Stop Sign</t>
  </si>
  <si>
    <t>TL = Traffic Light</t>
  </si>
  <si>
    <t>T = T-intersection</t>
  </si>
  <si>
    <t>TRO = To Remain On</t>
  </si>
  <si>
    <t>&gt; = becomes</t>
  </si>
  <si>
    <t>X = cross</t>
  </si>
  <si>
    <t>XXX = caution!</t>
  </si>
  <si>
    <t>200k ACP Brevet - Central Florida Randonneurs - 16 January 2016</t>
  </si>
  <si>
    <t>Nightingale Ln</t>
  </si>
  <si>
    <t>T Mt Homer Rd</t>
  </si>
  <si>
    <t>Mt Homer Rd</t>
  </si>
  <si>
    <r>
      <t xml:space="preserve">US 441 </t>
    </r>
    <r>
      <rPr>
        <b/>
        <sz val="10"/>
        <color indexed="10"/>
        <rFont val="Arial"/>
        <family val="2"/>
      </rPr>
      <t>XXX busy road!</t>
    </r>
  </si>
  <si>
    <t>U-turn on US 441 at TL Lake Eustis Dr</t>
  </si>
  <si>
    <t>Start - Inn on the Green, 700 E Burleigh Blvd, Tavares, FL   (Open: 0700  / Close: 0800)</t>
  </si>
  <si>
    <t>Emergency = 911</t>
  </si>
  <si>
    <t>T Hooks Ave X US 27 (store - Wawa)</t>
  </si>
  <si>
    <t>Info Control - 20449 Sugarloaf Mountain Rd, Clermont, FL.  Answer the question on your brevet card.</t>
  </si>
  <si>
    <t>cross Old Hwy 441</t>
  </si>
  <si>
    <t>Heim Rd &gt; W 11th Ave</t>
  </si>
  <si>
    <t>Continue on Sugarloaf Mountain Rd</t>
  </si>
  <si>
    <t>Empire Church Rd</t>
  </si>
  <si>
    <t>Mascotte Empire Rd</t>
  </si>
  <si>
    <t>Info Control - Sign at Turnpike Rd &amp; Buckhill Rd.  Place sticker on brevet card</t>
  </si>
  <si>
    <t xml:space="preserve">Control - Shell/Circle K/Subway, 205 Commonwealth Ave N, Polk City, FL (863) 984-6259 (Open: 1005 / Close: 1400)            </t>
  </si>
  <si>
    <t xml:space="preserve">Control - Kangaroo Express, 451 W Myers Blvd, Mascotte, FL (Open: 1134 / Close: 1720) </t>
  </si>
  <si>
    <t>FINISH -  Inn on the Green, 700 E Burleigh Blvd, Tavares, FL   (Open: 1253 / Close: 2030)</t>
  </si>
  <si>
    <t>Pearl St (UM) -- sign missing; right toward bottom of descent; easy to miss!</t>
  </si>
  <si>
    <t>Sunset Ln</t>
  </si>
  <si>
    <t>The Crescent &gt; Waterview Dr</t>
  </si>
  <si>
    <t>T CR 19A</t>
  </si>
  <si>
    <t>SS Grand Hwy X SR 50 (stores)</t>
  </si>
  <si>
    <t>Tavares-Polk City-Tavares (#1879)</t>
  </si>
  <si>
    <t>vers. 13 Jan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</si>
</sst>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164" fontId="2" fillId="0" borderId="2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/>
    <xf numFmtId="164" fontId="2" fillId="0" borderId="7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2" fillId="0" borderId="1" xfId="0" applyNumberFormat="1" applyFont="1" applyFill="1" applyBorder="1"/>
    <xf numFmtId="164" fontId="2" fillId="0" borderId="0" xfId="0" applyNumberFormat="1" applyFont="1" applyFill="1" applyAlignment="1">
      <alignment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BreakPreview" zoomScaleNormal="100" zoomScaleSheetLayoutView="100" workbookViewId="0">
      <selection activeCell="I3" sqref="I3"/>
    </sheetView>
  </sheetViews>
  <sheetFormatPr defaultRowHeight="12.75" x14ac:dyDescent="0.2"/>
  <cols>
    <col min="1" max="1" width="4.7109375" style="20" customWidth="1"/>
    <col min="2" max="2" width="6.28515625" style="9" customWidth="1"/>
    <col min="3" max="3" width="6.140625" style="33" customWidth="1"/>
    <col min="4" max="4" width="45.28515625" style="12" customWidth="1"/>
    <col min="5" max="5" width="1.7109375" style="6" customWidth="1"/>
    <col min="6" max="6" width="4.7109375" style="20" customWidth="1"/>
    <col min="7" max="7" width="6.28515625" style="9" customWidth="1"/>
    <col min="8" max="8" width="6.140625" style="33" customWidth="1"/>
    <col min="9" max="9" width="45.28515625" style="12" customWidth="1"/>
    <col min="10" max="16384" width="9.140625" style="6"/>
  </cols>
  <sheetData>
    <row r="1" spans="1:9" x14ac:dyDescent="0.2">
      <c r="A1" s="4" t="s">
        <v>70</v>
      </c>
      <c r="D1" s="10"/>
      <c r="F1" s="4"/>
      <c r="I1" s="10"/>
    </row>
    <row r="2" spans="1:9" ht="13.5" thickBot="1" x14ac:dyDescent="0.25">
      <c r="A2" s="32" t="s">
        <v>20</v>
      </c>
      <c r="B2" s="32" t="s">
        <v>0</v>
      </c>
      <c r="C2" s="2"/>
      <c r="D2" s="58" t="s">
        <v>94</v>
      </c>
      <c r="F2" s="31" t="s">
        <v>20</v>
      </c>
      <c r="G2" s="31" t="s">
        <v>0</v>
      </c>
      <c r="H2" s="1"/>
      <c r="I2" s="57" t="s">
        <v>95</v>
      </c>
    </row>
    <row r="3" spans="1:9" ht="31.5" customHeight="1" thickBot="1" x14ac:dyDescent="0.25">
      <c r="A3" s="34">
        <v>0</v>
      </c>
      <c r="B3" s="35">
        <v>0</v>
      </c>
      <c r="C3" s="36" t="s">
        <v>1</v>
      </c>
      <c r="D3" s="37" t="s">
        <v>76</v>
      </c>
      <c r="F3" s="8">
        <v>0</v>
      </c>
      <c r="G3" s="8">
        <f>SUM(B42+F3)</f>
        <v>65.199999999999989</v>
      </c>
      <c r="H3" s="1" t="s">
        <v>2</v>
      </c>
      <c r="I3" s="25" t="s">
        <v>48</v>
      </c>
    </row>
    <row r="4" spans="1:9" x14ac:dyDescent="0.2">
      <c r="A4" s="11">
        <v>0</v>
      </c>
      <c r="B4" s="11">
        <f>SUM(0+A4)</f>
        <v>0</v>
      </c>
      <c r="C4" s="3" t="s">
        <v>2</v>
      </c>
      <c r="D4" s="23" t="s">
        <v>21</v>
      </c>
      <c r="F4" s="11">
        <v>0.3</v>
      </c>
      <c r="G4" s="11">
        <f t="shared" ref="G4:G27" si="0">SUM(G3+F4)</f>
        <v>65.499999999999986</v>
      </c>
      <c r="H4" s="3" t="s">
        <v>2</v>
      </c>
      <c r="I4" s="27" t="s">
        <v>44</v>
      </c>
    </row>
    <row r="5" spans="1:9" ht="25.5" x14ac:dyDescent="0.2">
      <c r="A5" s="8">
        <v>0.4</v>
      </c>
      <c r="B5" s="11">
        <f t="shared" ref="B5:B42" si="1">SUM(B4+A5)</f>
        <v>0.4</v>
      </c>
      <c r="C5" s="1" t="s">
        <v>2</v>
      </c>
      <c r="D5" s="24" t="s">
        <v>71</v>
      </c>
      <c r="F5" s="8">
        <v>0.1</v>
      </c>
      <c r="G5" s="11">
        <f t="shared" si="0"/>
        <v>65.59999999999998</v>
      </c>
      <c r="H5" s="1" t="s">
        <v>2</v>
      </c>
      <c r="I5" s="25" t="s">
        <v>19</v>
      </c>
    </row>
    <row r="6" spans="1:9" x14ac:dyDescent="0.2">
      <c r="A6" s="8">
        <v>0.5</v>
      </c>
      <c r="B6" s="11">
        <f t="shared" si="1"/>
        <v>0.9</v>
      </c>
      <c r="C6" s="1" t="s">
        <v>2</v>
      </c>
      <c r="D6" s="24" t="s">
        <v>72</v>
      </c>
      <c r="F6" s="8">
        <v>20</v>
      </c>
      <c r="G6" s="11">
        <f t="shared" si="0"/>
        <v>85.59999999999998</v>
      </c>
      <c r="H6" s="1" t="s">
        <v>2</v>
      </c>
      <c r="I6" s="25" t="s">
        <v>45</v>
      </c>
    </row>
    <row r="7" spans="1:9" x14ac:dyDescent="0.2">
      <c r="A7" s="8">
        <v>0.3</v>
      </c>
      <c r="B7" s="11">
        <f t="shared" si="1"/>
        <v>1.2</v>
      </c>
      <c r="C7" s="1" t="s">
        <v>2</v>
      </c>
      <c r="D7" s="24" t="s">
        <v>92</v>
      </c>
      <c r="F7" s="8">
        <v>6.5</v>
      </c>
      <c r="G7" s="11">
        <f t="shared" si="0"/>
        <v>92.09999999999998</v>
      </c>
      <c r="H7" s="1" t="s">
        <v>2</v>
      </c>
      <c r="I7" s="25" t="s">
        <v>83</v>
      </c>
    </row>
    <row r="8" spans="1:9" ht="12.75" customHeight="1" x14ac:dyDescent="0.2">
      <c r="A8" s="8">
        <v>0.9</v>
      </c>
      <c r="B8" s="11">
        <f t="shared" si="1"/>
        <v>2.1</v>
      </c>
      <c r="C8" s="1" t="s">
        <v>3</v>
      </c>
      <c r="D8" s="25" t="s">
        <v>23</v>
      </c>
      <c r="F8" s="8">
        <v>1.2</v>
      </c>
      <c r="G8" s="11">
        <f t="shared" si="0"/>
        <v>93.299999999999983</v>
      </c>
      <c r="H8" s="1" t="s">
        <v>3</v>
      </c>
      <c r="I8" s="25" t="s">
        <v>84</v>
      </c>
    </row>
    <row r="9" spans="1:9" ht="26.25" thickBot="1" x14ac:dyDescent="0.25">
      <c r="A9" s="50">
        <v>4.3</v>
      </c>
      <c r="B9" s="11">
        <f t="shared" si="1"/>
        <v>6.4</v>
      </c>
      <c r="C9" s="43" t="s">
        <v>4</v>
      </c>
      <c r="D9" s="46" t="s">
        <v>80</v>
      </c>
      <c r="F9" s="7">
        <v>2.9</v>
      </c>
      <c r="G9" s="11">
        <f t="shared" si="0"/>
        <v>96.199999999999989</v>
      </c>
      <c r="H9" s="2" t="s">
        <v>2</v>
      </c>
      <c r="I9" s="28" t="s">
        <v>89</v>
      </c>
    </row>
    <row r="10" spans="1:9" ht="26.25" thickBot="1" x14ac:dyDescent="0.25">
      <c r="A10" s="50">
        <v>0.1</v>
      </c>
      <c r="B10" s="11">
        <f t="shared" si="1"/>
        <v>6.5</v>
      </c>
      <c r="C10" s="43" t="s">
        <v>2</v>
      </c>
      <c r="D10" s="46" t="s">
        <v>81</v>
      </c>
      <c r="F10" s="34">
        <v>0.5</v>
      </c>
      <c r="G10" s="35">
        <f t="shared" si="0"/>
        <v>96.699999999999989</v>
      </c>
      <c r="H10" s="36" t="s">
        <v>3</v>
      </c>
      <c r="I10" s="37" t="s">
        <v>87</v>
      </c>
    </row>
    <row r="11" spans="1:9" x14ac:dyDescent="0.2">
      <c r="A11" s="8">
        <v>0.7</v>
      </c>
      <c r="B11" s="11">
        <f t="shared" si="1"/>
        <v>7.2</v>
      </c>
      <c r="C11" s="1" t="s">
        <v>2</v>
      </c>
      <c r="D11" s="25" t="s">
        <v>25</v>
      </c>
      <c r="F11" s="11">
        <v>0</v>
      </c>
      <c r="G11" s="11">
        <f t="shared" si="0"/>
        <v>96.699999999999989</v>
      </c>
      <c r="H11" s="3" t="s">
        <v>3</v>
      </c>
      <c r="I11" s="27" t="s">
        <v>46</v>
      </c>
    </row>
    <row r="12" spans="1:9" x14ac:dyDescent="0.2">
      <c r="A12" s="8">
        <v>0.5</v>
      </c>
      <c r="B12" s="11">
        <f t="shared" si="1"/>
        <v>7.7</v>
      </c>
      <c r="C12" s="1" t="s">
        <v>3</v>
      </c>
      <c r="D12" s="25" t="s">
        <v>26</v>
      </c>
      <c r="F12" s="8">
        <v>0.2</v>
      </c>
      <c r="G12" s="11">
        <f t="shared" si="0"/>
        <v>96.899999999999991</v>
      </c>
      <c r="H12" s="1" t="s">
        <v>2</v>
      </c>
      <c r="I12" s="25" t="s">
        <v>8</v>
      </c>
    </row>
    <row r="13" spans="1:9" x14ac:dyDescent="0.2">
      <c r="A13" s="8">
        <v>0.1</v>
      </c>
      <c r="B13" s="11">
        <f t="shared" si="1"/>
        <v>7.8</v>
      </c>
      <c r="C13" s="1" t="s">
        <v>2</v>
      </c>
      <c r="D13" s="25" t="s">
        <v>27</v>
      </c>
      <c r="F13" s="8">
        <v>0.4</v>
      </c>
      <c r="G13" s="11">
        <f t="shared" si="0"/>
        <v>97.3</v>
      </c>
      <c r="H13" s="1" t="s">
        <v>2</v>
      </c>
      <c r="I13" s="25" t="s">
        <v>49</v>
      </c>
    </row>
    <row r="14" spans="1:9" x14ac:dyDescent="0.2">
      <c r="A14" s="8">
        <v>0.2</v>
      </c>
      <c r="B14" s="11">
        <f t="shared" si="1"/>
        <v>8</v>
      </c>
      <c r="C14" s="1" t="s">
        <v>3</v>
      </c>
      <c r="D14" s="25" t="s">
        <v>11</v>
      </c>
      <c r="F14" s="8">
        <v>0.7</v>
      </c>
      <c r="G14" s="11">
        <f t="shared" si="0"/>
        <v>98</v>
      </c>
      <c r="H14" s="1" t="s">
        <v>2</v>
      </c>
      <c r="I14" s="25" t="s">
        <v>50</v>
      </c>
    </row>
    <row r="15" spans="1:9" ht="13.5" customHeight="1" x14ac:dyDescent="0.2">
      <c r="A15" s="8">
        <v>0.1</v>
      </c>
      <c r="B15" s="11">
        <f t="shared" si="1"/>
        <v>8.1</v>
      </c>
      <c r="C15" s="1" t="s">
        <v>2</v>
      </c>
      <c r="D15" s="25" t="s">
        <v>28</v>
      </c>
      <c r="F15" s="8">
        <v>0.7</v>
      </c>
      <c r="G15" s="11">
        <f t="shared" si="0"/>
        <v>98.7</v>
      </c>
      <c r="H15" s="1" t="s">
        <v>3</v>
      </c>
      <c r="I15" s="25" t="s">
        <v>13</v>
      </c>
    </row>
    <row r="16" spans="1:9" x14ac:dyDescent="0.2">
      <c r="A16" s="8">
        <v>0.4</v>
      </c>
      <c r="B16" s="11">
        <f t="shared" si="1"/>
        <v>8.5</v>
      </c>
      <c r="C16" s="1" t="s">
        <v>2</v>
      </c>
      <c r="D16" s="25" t="s">
        <v>29</v>
      </c>
      <c r="F16" s="8">
        <v>0.9</v>
      </c>
      <c r="G16" s="11">
        <f t="shared" si="0"/>
        <v>99.600000000000009</v>
      </c>
      <c r="H16" s="1" t="s">
        <v>3</v>
      </c>
      <c r="I16" s="25" t="s">
        <v>22</v>
      </c>
    </row>
    <row r="17" spans="1:9" x14ac:dyDescent="0.2">
      <c r="A17" s="8">
        <v>0.9</v>
      </c>
      <c r="B17" s="8">
        <f t="shared" si="1"/>
        <v>9.4</v>
      </c>
      <c r="C17" s="1" t="s">
        <v>2</v>
      </c>
      <c r="D17" s="25" t="s">
        <v>30</v>
      </c>
      <c r="F17" s="8">
        <v>0.9</v>
      </c>
      <c r="G17" s="11">
        <f t="shared" si="0"/>
        <v>100.50000000000001</v>
      </c>
      <c r="H17" s="1" t="s">
        <v>2</v>
      </c>
      <c r="I17" s="25" t="s">
        <v>51</v>
      </c>
    </row>
    <row r="18" spans="1:9" x14ac:dyDescent="0.2">
      <c r="A18" s="19">
        <v>2.5</v>
      </c>
      <c r="B18" s="8">
        <f t="shared" si="1"/>
        <v>11.9</v>
      </c>
      <c r="C18" s="5" t="s">
        <v>2</v>
      </c>
      <c r="D18" s="25" t="s">
        <v>31</v>
      </c>
      <c r="F18" s="8">
        <v>6.1</v>
      </c>
      <c r="G18" s="11">
        <f t="shared" si="0"/>
        <v>106.60000000000001</v>
      </c>
      <c r="H18" s="1" t="s">
        <v>3</v>
      </c>
      <c r="I18" s="25" t="s">
        <v>7</v>
      </c>
    </row>
    <row r="19" spans="1:9" x14ac:dyDescent="0.2">
      <c r="A19" s="8">
        <v>1.3</v>
      </c>
      <c r="B19" s="8">
        <f t="shared" si="1"/>
        <v>13.200000000000001</v>
      </c>
      <c r="C19" s="1" t="s">
        <v>3</v>
      </c>
      <c r="D19" s="25" t="s">
        <v>32</v>
      </c>
      <c r="F19" s="8">
        <v>1.9</v>
      </c>
      <c r="G19" s="11">
        <f t="shared" si="0"/>
        <v>108.50000000000001</v>
      </c>
      <c r="H19" s="1" t="s">
        <v>3</v>
      </c>
      <c r="I19" s="25" t="s">
        <v>47</v>
      </c>
    </row>
    <row r="20" spans="1:9" x14ac:dyDescent="0.2">
      <c r="A20" s="8">
        <v>1.4</v>
      </c>
      <c r="B20" s="11">
        <f t="shared" si="1"/>
        <v>14.600000000000001</v>
      </c>
      <c r="C20" s="1" t="s">
        <v>2</v>
      </c>
      <c r="D20" s="25" t="s">
        <v>12</v>
      </c>
      <c r="F20" s="8">
        <v>0.7</v>
      </c>
      <c r="G20" s="11">
        <f>SUM(G19+F20)</f>
        <v>109.20000000000002</v>
      </c>
      <c r="H20" s="1" t="s">
        <v>2</v>
      </c>
      <c r="I20" s="25" t="s">
        <v>5</v>
      </c>
    </row>
    <row r="21" spans="1:9" ht="13.5" thickBot="1" x14ac:dyDescent="0.25">
      <c r="A21" s="8">
        <v>4.3</v>
      </c>
      <c r="B21" s="11">
        <f t="shared" si="1"/>
        <v>18.900000000000002</v>
      </c>
      <c r="C21" s="1" t="s">
        <v>3</v>
      </c>
      <c r="D21" s="25" t="s">
        <v>33</v>
      </c>
      <c r="F21" s="7">
        <v>0.5</v>
      </c>
      <c r="G21" s="13">
        <f t="shared" si="0"/>
        <v>109.70000000000002</v>
      </c>
      <c r="H21" s="2" t="s">
        <v>3</v>
      </c>
      <c r="I21" s="28" t="s">
        <v>14</v>
      </c>
    </row>
    <row r="22" spans="1:9" ht="28.5" customHeight="1" thickBot="1" x14ac:dyDescent="0.25">
      <c r="A22" s="7">
        <v>4.5999999999999996</v>
      </c>
      <c r="B22" s="13">
        <f t="shared" si="1"/>
        <v>23.5</v>
      </c>
      <c r="C22" s="2" t="s">
        <v>3</v>
      </c>
      <c r="D22" s="28" t="s">
        <v>34</v>
      </c>
      <c r="F22" s="34">
        <v>0.7</v>
      </c>
      <c r="G22" s="35">
        <f t="shared" si="0"/>
        <v>110.40000000000002</v>
      </c>
      <c r="H22" s="36" t="s">
        <v>2</v>
      </c>
      <c r="I22" s="37" t="s">
        <v>85</v>
      </c>
    </row>
    <row r="23" spans="1:9" ht="39" thickBot="1" x14ac:dyDescent="0.25">
      <c r="A23" s="34">
        <v>0.9</v>
      </c>
      <c r="B23" s="35">
        <f t="shared" si="1"/>
        <v>24.4</v>
      </c>
      <c r="C23" s="36" t="s">
        <v>2</v>
      </c>
      <c r="D23" s="37" t="s">
        <v>79</v>
      </c>
      <c r="F23" s="11">
        <v>0</v>
      </c>
      <c r="G23" s="11">
        <f t="shared" si="0"/>
        <v>110.40000000000002</v>
      </c>
      <c r="H23" s="3" t="s">
        <v>2</v>
      </c>
      <c r="I23" s="27" t="s">
        <v>15</v>
      </c>
    </row>
    <row r="24" spans="1:9" x14ac:dyDescent="0.2">
      <c r="A24" s="11">
        <v>0</v>
      </c>
      <c r="B24" s="11">
        <f t="shared" si="1"/>
        <v>24.4</v>
      </c>
      <c r="C24" s="3" t="s">
        <v>2</v>
      </c>
      <c r="D24" s="27" t="s">
        <v>82</v>
      </c>
      <c r="F24" s="8">
        <v>2.7</v>
      </c>
      <c r="G24" s="11">
        <f t="shared" si="0"/>
        <v>113.10000000000002</v>
      </c>
      <c r="H24" s="1" t="s">
        <v>2</v>
      </c>
      <c r="I24" s="25" t="s">
        <v>52</v>
      </c>
    </row>
    <row r="25" spans="1:9" x14ac:dyDescent="0.2">
      <c r="A25" s="8">
        <v>2.8</v>
      </c>
      <c r="B25" s="8">
        <f t="shared" si="1"/>
        <v>27.2</v>
      </c>
      <c r="C25" s="1" t="s">
        <v>2</v>
      </c>
      <c r="D25" s="25" t="s">
        <v>35</v>
      </c>
      <c r="F25" s="8">
        <v>1.5</v>
      </c>
      <c r="G25" s="11">
        <f t="shared" si="0"/>
        <v>114.60000000000002</v>
      </c>
      <c r="H25" s="1" t="s">
        <v>3</v>
      </c>
      <c r="I25" s="25" t="s">
        <v>5</v>
      </c>
    </row>
    <row r="26" spans="1:9" x14ac:dyDescent="0.2">
      <c r="A26" s="11">
        <v>1.4</v>
      </c>
      <c r="B26" s="11">
        <f t="shared" si="1"/>
        <v>28.599999999999998</v>
      </c>
      <c r="C26" s="3" t="s">
        <v>3</v>
      </c>
      <c r="D26" s="27" t="s">
        <v>18</v>
      </c>
      <c r="F26" s="8">
        <v>8.6999999999999993</v>
      </c>
      <c r="G26" s="11">
        <f t="shared" si="0"/>
        <v>123.30000000000003</v>
      </c>
      <c r="H26" s="1" t="s">
        <v>2</v>
      </c>
      <c r="I26" s="25" t="s">
        <v>22</v>
      </c>
    </row>
    <row r="27" spans="1:9" x14ac:dyDescent="0.2">
      <c r="A27" s="8">
        <v>1.6</v>
      </c>
      <c r="B27" s="11">
        <f t="shared" si="1"/>
        <v>30.2</v>
      </c>
      <c r="C27" s="1" t="s">
        <v>3</v>
      </c>
      <c r="D27" s="25" t="s">
        <v>36</v>
      </c>
      <c r="F27" s="8">
        <v>1</v>
      </c>
      <c r="G27" s="11">
        <f t="shared" si="0"/>
        <v>124.30000000000003</v>
      </c>
      <c r="H27" s="1" t="s">
        <v>2</v>
      </c>
      <c r="I27" s="25" t="s">
        <v>6</v>
      </c>
    </row>
    <row r="28" spans="1:9" x14ac:dyDescent="0.2">
      <c r="A28" s="8">
        <v>0.6</v>
      </c>
      <c r="B28" s="11">
        <f t="shared" si="1"/>
        <v>30.8</v>
      </c>
      <c r="C28" s="1" t="s">
        <v>2</v>
      </c>
      <c r="D28" s="25" t="s">
        <v>10</v>
      </c>
      <c r="F28" s="42">
        <v>0.3</v>
      </c>
      <c r="G28" s="42">
        <f t="shared" ref="G28:G31" si="2">SUM(F28+G27)</f>
        <v>124.60000000000002</v>
      </c>
      <c r="H28" s="43" t="s">
        <v>3</v>
      </c>
      <c r="I28" s="46" t="s">
        <v>53</v>
      </c>
    </row>
    <row r="29" spans="1:9" x14ac:dyDescent="0.2">
      <c r="A29" s="8">
        <v>1</v>
      </c>
      <c r="B29" s="11">
        <f t="shared" si="1"/>
        <v>31.8</v>
      </c>
      <c r="C29" s="1" t="s">
        <v>2</v>
      </c>
      <c r="D29" s="25" t="s">
        <v>37</v>
      </c>
      <c r="F29" s="42">
        <v>0.2</v>
      </c>
      <c r="G29" s="42">
        <f t="shared" si="2"/>
        <v>124.80000000000003</v>
      </c>
      <c r="H29" s="43" t="s">
        <v>2</v>
      </c>
      <c r="I29" s="44" t="s">
        <v>54</v>
      </c>
    </row>
    <row r="30" spans="1:9" x14ac:dyDescent="0.2">
      <c r="A30" s="8">
        <v>1.2</v>
      </c>
      <c r="B30" s="11">
        <f t="shared" si="1"/>
        <v>33</v>
      </c>
      <c r="C30" s="1" t="s">
        <v>3</v>
      </c>
      <c r="D30" s="25" t="s">
        <v>38</v>
      </c>
      <c r="F30" s="42">
        <v>1.1000000000000001</v>
      </c>
      <c r="G30" s="42">
        <f t="shared" si="2"/>
        <v>125.90000000000002</v>
      </c>
      <c r="H30" s="43" t="s">
        <v>3</v>
      </c>
      <c r="I30" s="46" t="s">
        <v>55</v>
      </c>
    </row>
    <row r="31" spans="1:9" x14ac:dyDescent="0.2">
      <c r="A31" s="8">
        <v>0.8</v>
      </c>
      <c r="B31" s="11">
        <f t="shared" si="1"/>
        <v>33.799999999999997</v>
      </c>
      <c r="C31" s="1" t="s">
        <v>2</v>
      </c>
      <c r="D31" s="25" t="s">
        <v>39</v>
      </c>
      <c r="F31" s="50">
        <v>0.9</v>
      </c>
      <c r="G31" s="42">
        <f t="shared" si="2"/>
        <v>126.80000000000003</v>
      </c>
      <c r="H31" s="43" t="s">
        <v>3</v>
      </c>
      <c r="I31" s="46" t="s">
        <v>73</v>
      </c>
    </row>
    <row r="32" spans="1:9" ht="13.5" customHeight="1" x14ac:dyDescent="0.2">
      <c r="A32" s="8">
        <v>0.5</v>
      </c>
      <c r="B32" s="11">
        <f t="shared" si="1"/>
        <v>34.299999999999997</v>
      </c>
      <c r="C32" s="1" t="s">
        <v>3</v>
      </c>
      <c r="D32" s="25" t="s">
        <v>9</v>
      </c>
      <c r="F32" s="50">
        <v>0.3</v>
      </c>
      <c r="G32" s="50">
        <f>SUM(F32+G31)</f>
        <v>127.10000000000002</v>
      </c>
      <c r="H32" s="43" t="s">
        <v>3</v>
      </c>
      <c r="I32" s="46" t="s">
        <v>71</v>
      </c>
    </row>
    <row r="33" spans="1:9" ht="12.75" customHeight="1" x14ac:dyDescent="0.2">
      <c r="A33" s="8">
        <v>0.5</v>
      </c>
      <c r="B33" s="11">
        <f t="shared" si="1"/>
        <v>34.799999999999997</v>
      </c>
      <c r="C33" s="1" t="s">
        <v>2</v>
      </c>
      <c r="D33" s="25" t="s">
        <v>41</v>
      </c>
      <c r="F33" s="50">
        <v>0.5</v>
      </c>
      <c r="G33" s="50">
        <f>SUM(F33+G32)</f>
        <v>127.60000000000002</v>
      </c>
      <c r="H33" s="43" t="s">
        <v>3</v>
      </c>
      <c r="I33" s="46" t="s">
        <v>74</v>
      </c>
    </row>
    <row r="34" spans="1:9" ht="13.5" thickBot="1" x14ac:dyDescent="0.25">
      <c r="A34" s="42">
        <v>0.9</v>
      </c>
      <c r="B34" s="11">
        <f t="shared" si="1"/>
        <v>35.699999999999996</v>
      </c>
      <c r="C34" s="43" t="s">
        <v>3</v>
      </c>
      <c r="D34" s="44" t="s">
        <v>93</v>
      </c>
      <c r="F34" s="51">
        <v>0.5</v>
      </c>
      <c r="G34" s="50">
        <f>SUM(F34+G33)</f>
        <v>128.10000000000002</v>
      </c>
      <c r="H34" s="47" t="s">
        <v>3</v>
      </c>
      <c r="I34" s="26" t="s">
        <v>75</v>
      </c>
    </row>
    <row r="35" spans="1:9" ht="26.25" thickBot="1" x14ac:dyDescent="0.25">
      <c r="A35" s="42">
        <v>1</v>
      </c>
      <c r="B35" s="11">
        <f t="shared" si="1"/>
        <v>36.699999999999996</v>
      </c>
      <c r="C35" s="43" t="s">
        <v>2</v>
      </c>
      <c r="D35" s="44" t="s">
        <v>78</v>
      </c>
      <c r="F35" s="34">
        <v>0.1</v>
      </c>
      <c r="G35" s="35">
        <f>SUM(G34+F35)</f>
        <v>128.20000000000002</v>
      </c>
      <c r="H35" s="36" t="s">
        <v>2</v>
      </c>
      <c r="I35" s="37" t="s">
        <v>88</v>
      </c>
    </row>
    <row r="36" spans="1:9" x14ac:dyDescent="0.2">
      <c r="A36" s="42">
        <v>0.4</v>
      </c>
      <c r="B36" s="11">
        <f t="shared" si="1"/>
        <v>37.099999999999994</v>
      </c>
      <c r="C36" s="43" t="s">
        <v>3</v>
      </c>
      <c r="D36" s="44" t="s">
        <v>90</v>
      </c>
    </row>
    <row r="37" spans="1:9" x14ac:dyDescent="0.2">
      <c r="A37" s="42">
        <v>0.1</v>
      </c>
      <c r="B37" s="11">
        <f t="shared" si="1"/>
        <v>37.199999999999996</v>
      </c>
      <c r="C37" s="43" t="s">
        <v>2</v>
      </c>
      <c r="D37" s="44" t="s">
        <v>91</v>
      </c>
    </row>
    <row r="38" spans="1:9" ht="13.5" customHeight="1" x14ac:dyDescent="0.2">
      <c r="A38" s="21">
        <v>0.1</v>
      </c>
      <c r="B38" s="11">
        <f t="shared" si="1"/>
        <v>37.299999999999997</v>
      </c>
      <c r="C38" s="22" t="s">
        <v>3</v>
      </c>
      <c r="D38" s="40" t="s">
        <v>17</v>
      </c>
    </row>
    <row r="39" spans="1:9" ht="14.25" customHeight="1" x14ac:dyDescent="0.2">
      <c r="A39" s="42">
        <v>1.9</v>
      </c>
      <c r="B39" s="11">
        <f t="shared" si="1"/>
        <v>39.199999999999996</v>
      </c>
      <c r="C39" s="43" t="s">
        <v>2</v>
      </c>
      <c r="D39" s="45" t="s">
        <v>40</v>
      </c>
    </row>
    <row r="40" spans="1:9" x14ac:dyDescent="0.2">
      <c r="A40" s="7">
        <v>3.8</v>
      </c>
      <c r="B40" s="13">
        <f t="shared" si="1"/>
        <v>42.999999999999993</v>
      </c>
      <c r="C40" s="2" t="s">
        <v>3</v>
      </c>
      <c r="D40" s="28" t="s">
        <v>42</v>
      </c>
    </row>
    <row r="41" spans="1:9" ht="13.5" thickBot="1" x14ac:dyDescent="0.25">
      <c r="A41" s="8">
        <v>6.2</v>
      </c>
      <c r="B41" s="8">
        <f t="shared" si="1"/>
        <v>49.199999999999996</v>
      </c>
      <c r="C41" s="1" t="s">
        <v>3</v>
      </c>
      <c r="D41" s="25" t="s">
        <v>43</v>
      </c>
      <c r="G41" s="48" t="s">
        <v>56</v>
      </c>
      <c r="H41" s="49"/>
      <c r="I41" s="49"/>
    </row>
    <row r="42" spans="1:9" ht="39" thickBot="1" x14ac:dyDescent="0.25">
      <c r="A42" s="38">
        <v>16</v>
      </c>
      <c r="B42" s="35">
        <f t="shared" si="1"/>
        <v>65.199999999999989</v>
      </c>
      <c r="C42" s="39" t="s">
        <v>2</v>
      </c>
      <c r="D42" s="37" t="s">
        <v>86</v>
      </c>
      <c r="G42"/>
      <c r="H42"/>
      <c r="I42"/>
    </row>
    <row r="43" spans="1:9" x14ac:dyDescent="0.2">
      <c r="G43" t="s">
        <v>57</v>
      </c>
      <c r="H43" s="6"/>
      <c r="I43"/>
    </row>
    <row r="44" spans="1:9" x14ac:dyDescent="0.2">
      <c r="A44" s="52" t="s">
        <v>77</v>
      </c>
      <c r="B44"/>
      <c r="C44"/>
      <c r="D44"/>
      <c r="G44" t="s">
        <v>58</v>
      </c>
      <c r="H44"/>
      <c r="I44"/>
    </row>
    <row r="45" spans="1:9" x14ac:dyDescent="0.2">
      <c r="A45" s="53" t="s">
        <v>24</v>
      </c>
      <c r="B45" s="54"/>
      <c r="C45" s="55"/>
      <c r="D45"/>
      <c r="G45" t="s">
        <v>59</v>
      </c>
      <c r="H45"/>
      <c r="I45"/>
    </row>
    <row r="46" spans="1:9" x14ac:dyDescent="0.2">
      <c r="A46" s="53" t="s">
        <v>16</v>
      </c>
      <c r="B46" s="56"/>
      <c r="C46" s="55"/>
      <c r="D46"/>
      <c r="G46" t="s">
        <v>60</v>
      </c>
      <c r="H46"/>
      <c r="I46"/>
    </row>
    <row r="47" spans="1:9" x14ac:dyDescent="0.2">
      <c r="G47" t="s">
        <v>61</v>
      </c>
      <c r="H47"/>
      <c r="I47"/>
    </row>
    <row r="48" spans="1:9" x14ac:dyDescent="0.2">
      <c r="G48" s="6" t="s">
        <v>62</v>
      </c>
      <c r="H48"/>
      <c r="I48"/>
    </row>
    <row r="49" spans="1:9" ht="29.25" customHeight="1" x14ac:dyDescent="0.2">
      <c r="G49" s="6" t="s">
        <v>63</v>
      </c>
      <c r="H49"/>
      <c r="I49"/>
    </row>
    <row r="50" spans="1:9" x14ac:dyDescent="0.2">
      <c r="G50" t="s">
        <v>64</v>
      </c>
      <c r="H50"/>
      <c r="I50"/>
    </row>
    <row r="51" spans="1:9" x14ac:dyDescent="0.2">
      <c r="E51" s="14"/>
      <c r="G51" t="s">
        <v>65</v>
      </c>
      <c r="H51"/>
      <c r="I51"/>
    </row>
    <row r="52" spans="1:9" s="16" customFormat="1" x14ac:dyDescent="0.2">
      <c r="A52" s="20"/>
      <c r="B52" s="9"/>
      <c r="C52" s="33"/>
      <c r="D52" s="12"/>
      <c r="E52" s="15"/>
      <c r="F52" s="20"/>
      <c r="G52" t="s">
        <v>66</v>
      </c>
      <c r="H52"/>
      <c r="I52"/>
    </row>
    <row r="53" spans="1:9" x14ac:dyDescent="0.2">
      <c r="E53" s="17"/>
      <c r="G53" t="s">
        <v>67</v>
      </c>
      <c r="H53"/>
      <c r="I53"/>
    </row>
    <row r="54" spans="1:9" ht="30" customHeight="1" x14ac:dyDescent="0.2">
      <c r="E54" s="17"/>
      <c r="G54" t="s">
        <v>68</v>
      </c>
      <c r="H54"/>
      <c r="I54"/>
    </row>
    <row r="55" spans="1:9" x14ac:dyDescent="0.2">
      <c r="E55" s="14"/>
      <c r="F55" s="16"/>
      <c r="G55" t="s">
        <v>69</v>
      </c>
      <c r="H55"/>
      <c r="I55"/>
    </row>
    <row r="56" spans="1:9" x14ac:dyDescent="0.2">
      <c r="E56" s="18"/>
    </row>
    <row r="57" spans="1:9" x14ac:dyDescent="0.2">
      <c r="E57" s="12"/>
    </row>
    <row r="58" spans="1:9" x14ac:dyDescent="0.2">
      <c r="A58" s="16"/>
      <c r="B58" s="16"/>
      <c r="C58" s="16"/>
      <c r="D58" s="16"/>
    </row>
    <row r="59" spans="1:9" x14ac:dyDescent="0.2">
      <c r="F59" s="30"/>
      <c r="G59" s="30"/>
      <c r="H59" s="41"/>
      <c r="I59" s="29"/>
    </row>
    <row r="60" spans="1:9" x14ac:dyDescent="0.2">
      <c r="F60" s="30"/>
      <c r="G60" s="30"/>
      <c r="H60" s="41"/>
      <c r="I60" s="29"/>
    </row>
    <row r="61" spans="1:9" x14ac:dyDescent="0.2">
      <c r="F61" s="30"/>
      <c r="G61" s="30"/>
      <c r="H61" s="41"/>
      <c r="I61" s="29"/>
    </row>
    <row r="62" spans="1:9" x14ac:dyDescent="0.2">
      <c r="F62" s="30"/>
      <c r="G62" s="30"/>
      <c r="H62" s="41"/>
      <c r="I62" s="29"/>
    </row>
    <row r="63" spans="1:9" x14ac:dyDescent="0.2">
      <c r="I63" s="29"/>
    </row>
    <row r="64" spans="1:9" x14ac:dyDescent="0.2">
      <c r="I64" s="29"/>
    </row>
    <row r="65" spans="9:9" ht="30" customHeight="1" x14ac:dyDescent="0.2">
      <c r="I65" s="29"/>
    </row>
    <row r="66" spans="9:9" x14ac:dyDescent="0.2">
      <c r="I66" s="29"/>
    </row>
    <row r="67" spans="9:9" x14ac:dyDescent="0.2">
      <c r="I67" s="29"/>
    </row>
    <row r="68" spans="9:9" x14ac:dyDescent="0.2">
      <c r="I68" s="29"/>
    </row>
  </sheetData>
  <phoneticPr fontId="3" type="noConversion"/>
  <pageMargins left="0.36" right="0.28999999999999998" top="0.52" bottom="0.28999999999999998" header="0.5" footer="0.27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Rozelle,Paul</cp:lastModifiedBy>
  <cp:lastPrinted>2016-01-11T02:50:37Z</cp:lastPrinted>
  <dcterms:created xsi:type="dcterms:W3CDTF">2009-01-04T01:49:01Z</dcterms:created>
  <dcterms:modified xsi:type="dcterms:W3CDTF">2016-01-13T13:51:27Z</dcterms:modified>
</cp:coreProperties>
</file>