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65401" windowWidth="10770" windowHeight="9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<sst xmlns="http://schemas.openxmlformats.org/spreadsheetml/2006/main" count="296" uniqueCount="150">
  <si>
    <t>L</t>
  </si>
  <si>
    <t>R</t>
  </si>
  <si>
    <t>S</t>
  </si>
  <si>
    <t>cross Old Hwy 441</t>
  </si>
  <si>
    <t>Lakeshore Dr</t>
  </si>
  <si>
    <t>Britt Rd</t>
  </si>
  <si>
    <t>Thrill Hill Rd</t>
  </si>
  <si>
    <t>CR 44A</t>
  </si>
  <si>
    <t>SE 155th Ave</t>
  </si>
  <si>
    <t>Grays Airport Rd</t>
  </si>
  <si>
    <t>Poinsettia Ave</t>
  </si>
  <si>
    <t>SR 471</t>
  </si>
  <si>
    <t>CR 567</t>
  </si>
  <si>
    <t>CR 702 &gt; Youth Camp Rd</t>
  </si>
  <si>
    <t>Simon Brown Rd</t>
  </si>
  <si>
    <t>Lake Emma Rd</t>
  </si>
  <si>
    <t>E Apshawa Rd</t>
  </si>
  <si>
    <t>CR 561</t>
  </si>
  <si>
    <t>Turnpike Rd</t>
  </si>
  <si>
    <t>Buckhill Rd</t>
  </si>
  <si>
    <t>CR 455</t>
  </si>
  <si>
    <t>CR 561A</t>
  </si>
  <si>
    <t>Grassy Lake Rd</t>
  </si>
  <si>
    <t>Mohawk Rd</t>
  </si>
  <si>
    <t>Round Lake Rd</t>
  </si>
  <si>
    <t>Sadler Ave</t>
  </si>
  <si>
    <t>CR 48 &gt; Florida Ave</t>
  </si>
  <si>
    <t>Wells Ave</t>
  </si>
  <si>
    <t>Total</t>
  </si>
  <si>
    <t>Florida Boys Ranch Rd</t>
  </si>
  <si>
    <t>Lake Erie Rd</t>
  </si>
  <si>
    <t>Carter Jones Rd</t>
  </si>
  <si>
    <t>Independence Blvd</t>
  </si>
  <si>
    <t>American Way</t>
  </si>
  <si>
    <t>Fosgate Rd</t>
  </si>
  <si>
    <t>Blackstill Lake Rd</t>
  </si>
  <si>
    <t>Please call if you abandon.</t>
  </si>
  <si>
    <t>Paul Rozelle cell (614) 565-3483</t>
  </si>
  <si>
    <t>Heim Rd &gt; W 11th Ave</t>
  </si>
  <si>
    <t xml:space="preserve">400k Tavares, FL (Route# 555) </t>
  </si>
  <si>
    <t>X US 19 &gt; CR 450</t>
  </si>
  <si>
    <t>X SR 44</t>
  </si>
  <si>
    <t>TRO US 301</t>
  </si>
  <si>
    <t>BR</t>
  </si>
  <si>
    <t>Austin Merritt Rd (sign is confusing)</t>
  </si>
  <si>
    <t>CR 478 / Cherry Lake Rd</t>
  </si>
  <si>
    <t>Sugarloaf Mountain Rd</t>
  </si>
  <si>
    <t>X CR 561</t>
  </si>
  <si>
    <t>TRO trail @ CR 455</t>
  </si>
  <si>
    <t>X CR 455 TRO trail</t>
  </si>
  <si>
    <t>Oak St, leave trail</t>
  </si>
  <si>
    <t>Get on trail @ Old CR 50 (remain on trail for 22.4 mi)</t>
  </si>
  <si>
    <t>X US 441 on bridge TRO trail</t>
  </si>
  <si>
    <t>American Legion Rd</t>
  </si>
  <si>
    <t>T TRO Lakeshore</t>
  </si>
  <si>
    <t>T SR 44</t>
  </si>
  <si>
    <t>T Bill Collins Rd</t>
  </si>
  <si>
    <t>TRO CR 44A / Rose St</t>
  </si>
  <si>
    <t>T CR 42</t>
  </si>
  <si>
    <t>T Marion County Rd</t>
  </si>
  <si>
    <t>SS TRO Grays Airport Rd</t>
  </si>
  <si>
    <r>
      <t xml:space="preserve">T US 441 / US 27 </t>
    </r>
    <r>
      <rPr>
        <b/>
        <sz val="10"/>
        <color indexed="10"/>
        <rFont val="Arial"/>
        <family val="2"/>
      </rPr>
      <t>XXX Traffic</t>
    </r>
  </si>
  <si>
    <t>T CR 466A / Miller St</t>
  </si>
  <si>
    <t>Spring Lake Rd</t>
  </si>
  <si>
    <t>TL TRO US 301 (Coleman)</t>
  </si>
  <si>
    <t>US 301 (Wildwood)</t>
  </si>
  <si>
    <t>SS CR 33</t>
  </si>
  <si>
    <t>T Villa City Rd</t>
  </si>
  <si>
    <t>T SR 19</t>
  </si>
  <si>
    <t>T US 27</t>
  </si>
  <si>
    <t>SS CR 455</t>
  </si>
  <si>
    <t>INFO CONTROL - Place sticker on brevet card</t>
  </si>
  <si>
    <t>T CR 561A</t>
  </si>
  <si>
    <t>T CR 455</t>
  </si>
  <si>
    <t>to continue on CR 455</t>
  </si>
  <si>
    <t>T Turnpike Rd</t>
  </si>
  <si>
    <t>SS X CR 561 &gt; CR 561A</t>
  </si>
  <si>
    <t>County Line Station TRO W Orange Tr</t>
  </si>
  <si>
    <t xml:space="preserve">Plant St median TRO trail. BL toward RR car. Continue on Plant St sidewalk past RR car to rejoin trail. </t>
  </si>
  <si>
    <t>SS X Park Ave (hospital on R)</t>
  </si>
  <si>
    <t>SS Lake Ave</t>
  </si>
  <si>
    <t>SS W Orange St &gt; Old Dixie Hwy</t>
  </si>
  <si>
    <t>TL Vick Rd</t>
  </si>
  <si>
    <t>T W Ponkan Rd</t>
  </si>
  <si>
    <t>TL X US 441</t>
  </si>
  <si>
    <t>TRO Sadler Ave / CR 448</t>
  </si>
  <si>
    <t>T CR 448A</t>
  </si>
  <si>
    <t>T CR 561</t>
  </si>
  <si>
    <t>INFO CONTROL - Punch brevet card with hole punch where indicated</t>
  </si>
  <si>
    <t>Scrub Jay Ln</t>
  </si>
  <si>
    <t>T Citrus Grove Rd</t>
  </si>
  <si>
    <t>Fosgate Rd &gt; Grassy Lake &gt; Washington St</t>
  </si>
  <si>
    <t>T Old CR 50</t>
  </si>
  <si>
    <t>SS Citrus Tower Blvd</t>
  </si>
  <si>
    <t>SS N Ridge Blvd</t>
  </si>
  <si>
    <t>SS Grand Hwy</t>
  </si>
  <si>
    <t>TL Cross SR 50 (stores on R)</t>
  </si>
  <si>
    <t>T SR 33</t>
  </si>
  <si>
    <t>SS Bay Lake Rd / CR 565</t>
  </si>
  <si>
    <t>T Mascotte Empire Rd</t>
  </si>
  <si>
    <t>SR 50</t>
  </si>
  <si>
    <t>T Underpass Rd</t>
  </si>
  <si>
    <t>SS Villa City Rd</t>
  </si>
  <si>
    <t>T O'Brien Rd</t>
  </si>
  <si>
    <t>SS S Lake Ave</t>
  </si>
  <si>
    <r>
      <t xml:space="preserve">Dora Ave </t>
    </r>
    <r>
      <rPr>
        <b/>
        <sz val="10"/>
        <color indexed="10"/>
        <rFont val="Arial"/>
        <family val="2"/>
      </rPr>
      <t>XXX tracks</t>
    </r>
  </si>
  <si>
    <t>Cue Sheet Key:</t>
  </si>
  <si>
    <t>TNT = To Next Turn</t>
  </si>
  <si>
    <t>R = Right</t>
  </si>
  <si>
    <t>T = T-intersection</t>
  </si>
  <si>
    <t>L = Left</t>
  </si>
  <si>
    <t>TRO = To Remain On</t>
  </si>
  <si>
    <t>BR = Bear Right</t>
  </si>
  <si>
    <t>TL = Traffic Light</t>
  </si>
  <si>
    <t>BL = Bear Left</t>
  </si>
  <si>
    <t>&gt; = becomes</t>
  </si>
  <si>
    <t>X = cross</t>
  </si>
  <si>
    <t>XXX = caution!</t>
  </si>
  <si>
    <t>S = Straight</t>
  </si>
  <si>
    <t>TNT</t>
  </si>
  <si>
    <t>SS = Stop Sign</t>
  </si>
  <si>
    <t>CONTROL - Circle K/Shell, SR 44 &amp; US 301 (Open: 0741 / Close: 1104)</t>
  </si>
  <si>
    <t>TL N Donnelly St</t>
  </si>
  <si>
    <t>TL Limit Ave/Old Eustis Rd X 441 &gt; Wolf Branch Rd</t>
  </si>
  <si>
    <t>SS Trowell Ave - look for street with median</t>
  </si>
  <si>
    <t>T Hook St X US-27</t>
  </si>
  <si>
    <r>
      <t>Sugarloaf Mountain Rd -</t>
    </r>
    <r>
      <rPr>
        <sz val="10"/>
        <color indexed="10"/>
        <rFont val="Arial"/>
        <family val="2"/>
      </rPr>
      <t xml:space="preserve"> water available</t>
    </r>
  </si>
  <si>
    <t>Mt Homer Rd</t>
  </si>
  <si>
    <t>Nightingale Ln</t>
  </si>
  <si>
    <t>U-turn on US 441 at TL Lake Eustis Dr</t>
  </si>
  <si>
    <r>
      <t xml:space="preserve">SS W Main &gt; Lake Dora Dr </t>
    </r>
    <r>
      <rPr>
        <b/>
        <sz val="10"/>
        <color indexed="10"/>
        <rFont val="Arial"/>
        <family val="2"/>
      </rPr>
      <t>XXX tracks</t>
    </r>
    <r>
      <rPr>
        <sz val="10"/>
        <color indexed="10"/>
        <rFont val="Arial"/>
        <family val="2"/>
      </rPr>
      <t xml:space="preserve"> </t>
    </r>
  </si>
  <si>
    <r>
      <t xml:space="preserve">US 441 </t>
    </r>
    <r>
      <rPr>
        <b/>
        <sz val="10"/>
        <color indexed="10"/>
        <rFont val="Arial"/>
        <family val="2"/>
      </rPr>
      <t>XXX busy road!</t>
    </r>
  </si>
  <si>
    <t>Emergency = 911</t>
  </si>
  <si>
    <t>US 441</t>
  </si>
  <si>
    <t>T Mt Homer Rd</t>
  </si>
  <si>
    <t>T Dora Ave</t>
  </si>
  <si>
    <r>
      <t xml:space="preserve">T Lake Dora Dr </t>
    </r>
    <r>
      <rPr>
        <sz val="10"/>
        <rFont val="Arial"/>
        <family val="2"/>
      </rPr>
      <t>&gt; Lakeshore Dr</t>
    </r>
  </si>
  <si>
    <r>
      <t xml:space="preserve">Pearl St </t>
    </r>
    <r>
      <rPr>
        <b/>
        <sz val="10"/>
        <color indexed="10"/>
        <rFont val="Arial"/>
        <family val="2"/>
      </rPr>
      <t>(sign hidden - don't miss)</t>
    </r>
  </si>
  <si>
    <r>
      <t xml:space="preserve">Trail splits at stoplight - X Apopka-Vineland Rd TRO trail </t>
    </r>
    <r>
      <rPr>
        <b/>
        <sz val="10"/>
        <color indexed="10"/>
        <rFont val="Arial"/>
        <family val="2"/>
      </rPr>
      <t>(do not miss)</t>
    </r>
  </si>
  <si>
    <t>FINISH -  Inn on the Green, 700 E Burleigh Blvd, Tavares, FL   (Open: 1708 / Close: 0800 Sunday)</t>
  </si>
  <si>
    <t>SS E Ocala St / Bulldog Ln</t>
  </si>
  <si>
    <t>C</t>
  </si>
  <si>
    <t>continue on Sugarloaf Mountain Rd</t>
  </si>
  <si>
    <t>rev.  3 Mar 2015</t>
  </si>
  <si>
    <t xml:space="preserve">CR 48 E </t>
  </si>
  <si>
    <t>T CR 48 (Center Hill - store)</t>
  </si>
  <si>
    <t>START -  Inn on the Green, 700 E Burleigh Blvd, Tavares, FL   (Open: 0500  / Close: 0600)</t>
  </si>
  <si>
    <t>CONTROL - Green Mountain Overlook &amp; Trailhead, 20700 CR 455, Montverde (Lunch)  (Open: 1026 / Close: 1720)</t>
  </si>
  <si>
    <t>CONTROL - Citgo, Sadler &amp; US 441, Tangerine, FL (Open: 1300 / Close: 2252)</t>
  </si>
  <si>
    <t>CONTROL - Kangaroo Express, 451 W Myers Blvd, Mascotte, FL (Open: 1551 / Close: 0456 Sunday)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</si>
</sst>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 quotePrefix="1">
      <alignment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 quotePrefix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center" wrapText="1"/>
    </xf>
    <xf numFmtId="164" fontId="1" fillId="33" borderId="19" xfId="0" applyNumberFormat="1" applyFont="1" applyFill="1" applyBorder="1" applyAlignment="1">
      <alignment vertical="center"/>
    </xf>
    <xf numFmtId="164" fontId="1" fillId="33" borderId="17" xfId="0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64" fontId="1" fillId="33" borderId="19" xfId="0" applyNumberFormat="1" applyFont="1" applyFill="1" applyBorder="1" applyAlignment="1">
      <alignment vertical="center" wrapText="1"/>
    </xf>
    <xf numFmtId="164" fontId="1" fillId="33" borderId="17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164" fontId="0" fillId="0" borderId="12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0" xfId="0" applyFont="1" applyAlignment="1">
      <alignment/>
    </xf>
    <xf numFmtId="164" fontId="1" fillId="34" borderId="0" xfId="0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/>
    </xf>
    <xf numFmtId="164" fontId="0" fillId="0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64" fontId="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1" fillId="33" borderId="23" xfId="0" applyNumberFormat="1" applyFont="1" applyFill="1" applyBorder="1" applyAlignment="1">
      <alignment vertical="center"/>
    </xf>
    <xf numFmtId="164" fontId="1" fillId="33" borderId="24" xfId="0" applyNumberFormat="1" applyFont="1" applyFill="1" applyBorder="1" applyAlignment="1">
      <alignment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view="pageLayout" workbookViewId="0" topLeftCell="A55">
      <selection activeCell="D62" sqref="D62"/>
    </sheetView>
  </sheetViews>
  <sheetFormatPr defaultColWidth="9.140625" defaultRowHeight="12.75"/>
  <cols>
    <col min="1" max="1" width="5.421875" style="1" customWidth="1"/>
    <col min="2" max="2" width="6.57421875" style="1" customWidth="1"/>
    <col min="3" max="3" width="4.8515625" style="2" customWidth="1"/>
    <col min="4" max="4" width="30.8515625" style="0" customWidth="1"/>
    <col min="5" max="5" width="1.421875" style="5" customWidth="1"/>
    <col min="6" max="6" width="5.57421875" style="0" customWidth="1"/>
    <col min="7" max="7" width="6.57421875" style="0" customWidth="1"/>
    <col min="8" max="8" width="4.8515625" style="0" customWidth="1"/>
    <col min="9" max="9" width="34.140625" style="0" customWidth="1"/>
    <col min="10" max="10" width="36.421875" style="0" customWidth="1"/>
    <col min="11" max="14" width="9.140625" style="5" customWidth="1"/>
  </cols>
  <sheetData>
    <row r="1" spans="1:9" ht="12.75">
      <c r="A1" s="80" t="s">
        <v>39</v>
      </c>
      <c r="B1" s="81"/>
      <c r="C1" s="81"/>
      <c r="D1" s="81"/>
      <c r="E1" s="81"/>
      <c r="F1" s="81"/>
      <c r="G1" s="81"/>
      <c r="H1" s="81"/>
      <c r="I1" s="82"/>
    </row>
    <row r="2" spans="1:9" ht="13.5" thickBot="1">
      <c r="A2" s="76" t="s">
        <v>119</v>
      </c>
      <c r="B2" s="76" t="s">
        <v>28</v>
      </c>
      <c r="C2" s="3"/>
      <c r="D2" s="16"/>
      <c r="E2" s="17"/>
      <c r="F2" s="76" t="s">
        <v>119</v>
      </c>
      <c r="G2" s="76" t="s">
        <v>28</v>
      </c>
      <c r="H2" s="3"/>
      <c r="I2" s="60" t="s">
        <v>143</v>
      </c>
    </row>
    <row r="3" spans="1:9" ht="38.25" customHeight="1" thickBot="1">
      <c r="A3" s="48">
        <v>0</v>
      </c>
      <c r="B3" s="49">
        <f>SUM(0+A3)</f>
        <v>0</v>
      </c>
      <c r="C3" s="46" t="s">
        <v>1</v>
      </c>
      <c r="D3" s="47" t="s">
        <v>146</v>
      </c>
      <c r="E3" s="24"/>
      <c r="F3" s="4">
        <v>1.5</v>
      </c>
      <c r="G3" s="4">
        <f>SUM(F3+B43)</f>
        <v>88.30000000000001</v>
      </c>
      <c r="H3" s="64" t="s">
        <v>0</v>
      </c>
      <c r="I3" s="30" t="s">
        <v>67</v>
      </c>
    </row>
    <row r="4" spans="1:9" ht="12.75">
      <c r="A4" s="61">
        <v>0</v>
      </c>
      <c r="B4" s="61">
        <f>SUM(0+A4)</f>
        <v>0</v>
      </c>
      <c r="C4" s="72" t="s">
        <v>1</v>
      </c>
      <c r="D4" s="73" t="s">
        <v>133</v>
      </c>
      <c r="E4" s="29"/>
      <c r="F4" s="4">
        <v>0.6</v>
      </c>
      <c r="G4" s="4">
        <f aca="true" t="shared" si="0" ref="G4:G43">SUM(F4+G3)</f>
        <v>88.9</v>
      </c>
      <c r="H4" s="64" t="s">
        <v>1</v>
      </c>
      <c r="I4" s="30" t="s">
        <v>15</v>
      </c>
    </row>
    <row r="5" spans="1:9" ht="12.75">
      <c r="A5" s="53">
        <v>0.4</v>
      </c>
      <c r="B5" s="61">
        <f>SUM(B4+A5)</f>
        <v>0.4</v>
      </c>
      <c r="C5" s="62" t="s">
        <v>1</v>
      </c>
      <c r="D5" s="54" t="s">
        <v>128</v>
      </c>
      <c r="E5" s="33"/>
      <c r="F5" s="4">
        <v>2</v>
      </c>
      <c r="G5" s="4">
        <f t="shared" si="0"/>
        <v>90.9</v>
      </c>
      <c r="H5" s="64" t="s">
        <v>1</v>
      </c>
      <c r="I5" s="30" t="s">
        <v>68</v>
      </c>
    </row>
    <row r="6" spans="1:9" ht="12.75">
      <c r="A6" s="53">
        <v>0.5</v>
      </c>
      <c r="B6" s="61">
        <f>SUM(B5+A6)</f>
        <v>0.9</v>
      </c>
      <c r="C6" s="62" t="s">
        <v>1</v>
      </c>
      <c r="D6" s="54" t="s">
        <v>134</v>
      </c>
      <c r="E6" s="33"/>
      <c r="F6" s="4">
        <v>2.1</v>
      </c>
      <c r="G6" s="4">
        <f t="shared" si="0"/>
        <v>93</v>
      </c>
      <c r="H6" s="64" t="s">
        <v>0</v>
      </c>
      <c r="I6" s="36" t="s">
        <v>45</v>
      </c>
    </row>
    <row r="7" spans="1:9" ht="12.75">
      <c r="A7" s="53">
        <v>0.3</v>
      </c>
      <c r="B7" s="61">
        <f>SUM(B6+A7)</f>
        <v>1.2</v>
      </c>
      <c r="C7" s="62" t="s">
        <v>1</v>
      </c>
      <c r="D7" s="54" t="s">
        <v>135</v>
      </c>
      <c r="E7" s="33"/>
      <c r="F7" s="4">
        <v>6.1</v>
      </c>
      <c r="G7" s="4">
        <f t="shared" si="0"/>
        <v>99.1</v>
      </c>
      <c r="H7" s="64" t="s">
        <v>0</v>
      </c>
      <c r="I7" s="30" t="s">
        <v>16</v>
      </c>
    </row>
    <row r="8" spans="1:9" ht="12.75" customHeight="1">
      <c r="A8" s="35">
        <v>0.9</v>
      </c>
      <c r="B8" s="35">
        <f aca="true" t="shared" si="1" ref="B8:B32">SUM(A8+B7)</f>
        <v>2.1</v>
      </c>
      <c r="C8" s="64" t="s">
        <v>0</v>
      </c>
      <c r="D8" s="28" t="s">
        <v>136</v>
      </c>
      <c r="E8" s="25"/>
      <c r="F8" s="4">
        <v>1.9</v>
      </c>
      <c r="G8" s="4">
        <f t="shared" si="0"/>
        <v>101</v>
      </c>
      <c r="H8" s="64" t="s">
        <v>0</v>
      </c>
      <c r="I8" s="30" t="s">
        <v>69</v>
      </c>
    </row>
    <row r="9" spans="1:9" ht="12.75" customHeight="1">
      <c r="A9" s="35">
        <v>4.3</v>
      </c>
      <c r="B9" s="35">
        <f t="shared" si="1"/>
        <v>6.4</v>
      </c>
      <c r="C9" s="64" t="s">
        <v>2</v>
      </c>
      <c r="D9" s="36" t="s">
        <v>3</v>
      </c>
      <c r="E9" s="33"/>
      <c r="F9" s="4">
        <v>0.7</v>
      </c>
      <c r="G9" s="4">
        <f t="shared" si="0"/>
        <v>101.7</v>
      </c>
      <c r="H9" s="64" t="s">
        <v>1</v>
      </c>
      <c r="I9" s="30" t="s">
        <v>17</v>
      </c>
    </row>
    <row r="10" spans="1:9" ht="12.75" customHeight="1" thickBot="1">
      <c r="A10" s="35">
        <v>0.1</v>
      </c>
      <c r="B10" s="35">
        <f t="shared" si="1"/>
        <v>6.5</v>
      </c>
      <c r="C10" s="64" t="s">
        <v>1</v>
      </c>
      <c r="D10" s="36" t="s">
        <v>38</v>
      </c>
      <c r="E10" s="33"/>
      <c r="F10" s="4">
        <v>0.5</v>
      </c>
      <c r="G10" s="4">
        <f t="shared" si="0"/>
        <v>102.2</v>
      </c>
      <c r="H10" s="64" t="s">
        <v>0</v>
      </c>
      <c r="I10" s="30" t="s">
        <v>18</v>
      </c>
    </row>
    <row r="11" spans="1:9" ht="25.5" customHeight="1" thickBot="1">
      <c r="A11" s="4">
        <v>0.7</v>
      </c>
      <c r="B11" s="4">
        <f t="shared" si="1"/>
        <v>7.2</v>
      </c>
      <c r="C11" s="64" t="s">
        <v>0</v>
      </c>
      <c r="D11" s="30" t="s">
        <v>122</v>
      </c>
      <c r="E11" s="33"/>
      <c r="F11" s="56">
        <v>0.7</v>
      </c>
      <c r="G11" s="57">
        <f t="shared" si="0"/>
        <v>102.9</v>
      </c>
      <c r="H11" s="50" t="s">
        <v>1</v>
      </c>
      <c r="I11" s="47" t="s">
        <v>71</v>
      </c>
    </row>
    <row r="12" spans="1:9" ht="25.5">
      <c r="A12" s="4">
        <v>0.6</v>
      </c>
      <c r="B12" s="4">
        <f t="shared" si="1"/>
        <v>7.8</v>
      </c>
      <c r="C12" s="64" t="s">
        <v>1</v>
      </c>
      <c r="D12" s="28" t="s">
        <v>123</v>
      </c>
      <c r="E12" s="25"/>
      <c r="F12" s="4">
        <v>0</v>
      </c>
      <c r="G12" s="4">
        <f t="shared" si="0"/>
        <v>102.9</v>
      </c>
      <c r="H12" s="64" t="s">
        <v>1</v>
      </c>
      <c r="I12" s="30" t="s">
        <v>19</v>
      </c>
    </row>
    <row r="13" spans="1:9" ht="12.75">
      <c r="A13" s="4">
        <v>2.1</v>
      </c>
      <c r="B13" s="4">
        <f t="shared" si="1"/>
        <v>9.9</v>
      </c>
      <c r="C13" s="64" t="s">
        <v>0</v>
      </c>
      <c r="D13" s="30" t="s">
        <v>5</v>
      </c>
      <c r="E13" s="34"/>
      <c r="F13" s="4">
        <v>2.7</v>
      </c>
      <c r="G13" s="4">
        <f t="shared" si="0"/>
        <v>105.60000000000001</v>
      </c>
      <c r="H13" s="64" t="s">
        <v>1</v>
      </c>
      <c r="I13" s="30" t="s">
        <v>70</v>
      </c>
    </row>
    <row r="14" spans="1:9" ht="12.75">
      <c r="A14" s="4">
        <v>2.6</v>
      </c>
      <c r="B14" s="4">
        <f t="shared" si="1"/>
        <v>12.5</v>
      </c>
      <c r="C14" s="64" t="s">
        <v>0</v>
      </c>
      <c r="D14" s="36" t="s">
        <v>55</v>
      </c>
      <c r="E14" s="33"/>
      <c r="F14" s="4">
        <v>1.4</v>
      </c>
      <c r="G14" s="4">
        <f t="shared" si="0"/>
        <v>107.00000000000001</v>
      </c>
      <c r="H14" s="64" t="s">
        <v>1</v>
      </c>
      <c r="I14" s="30" t="s">
        <v>17</v>
      </c>
    </row>
    <row r="15" spans="1:9" ht="12.75">
      <c r="A15" s="4">
        <v>0.2</v>
      </c>
      <c r="B15" s="4">
        <f t="shared" si="1"/>
        <v>12.7</v>
      </c>
      <c r="C15" s="64" t="s">
        <v>1</v>
      </c>
      <c r="D15" s="30" t="s">
        <v>6</v>
      </c>
      <c r="E15" s="33"/>
      <c r="F15" s="4">
        <v>1.5</v>
      </c>
      <c r="G15" s="4">
        <f t="shared" si="0"/>
        <v>108.50000000000001</v>
      </c>
      <c r="H15" s="64" t="s">
        <v>0</v>
      </c>
      <c r="I15" s="36" t="s">
        <v>126</v>
      </c>
    </row>
    <row r="16" spans="1:9" ht="12.75">
      <c r="A16" s="35">
        <v>3</v>
      </c>
      <c r="B16" s="4">
        <f t="shared" si="1"/>
        <v>15.7</v>
      </c>
      <c r="C16" s="64" t="s">
        <v>0</v>
      </c>
      <c r="D16" s="36" t="s">
        <v>56</v>
      </c>
      <c r="E16" s="29"/>
      <c r="F16" s="4">
        <v>3.7</v>
      </c>
      <c r="G16" s="4">
        <f t="shared" si="0"/>
        <v>112.20000000000002</v>
      </c>
      <c r="H16" s="64" t="s">
        <v>0</v>
      </c>
      <c r="I16" s="30" t="s">
        <v>72</v>
      </c>
    </row>
    <row r="17" spans="1:9" ht="12.75" customHeight="1" thickBot="1">
      <c r="A17" s="4">
        <v>0.6</v>
      </c>
      <c r="B17" s="4">
        <f t="shared" si="1"/>
        <v>16.3</v>
      </c>
      <c r="C17" s="64" t="s">
        <v>1</v>
      </c>
      <c r="D17" s="30" t="s">
        <v>7</v>
      </c>
      <c r="E17" s="29"/>
      <c r="F17" s="12">
        <v>0.7</v>
      </c>
      <c r="G17" s="12">
        <f t="shared" si="0"/>
        <v>112.90000000000002</v>
      </c>
      <c r="H17" s="75" t="s">
        <v>0</v>
      </c>
      <c r="I17" s="37" t="s">
        <v>73</v>
      </c>
    </row>
    <row r="18" spans="1:9" ht="51" customHeight="1" thickBot="1">
      <c r="A18" s="4">
        <v>0.7</v>
      </c>
      <c r="B18" s="4">
        <f t="shared" si="1"/>
        <v>17</v>
      </c>
      <c r="C18" s="64" t="s">
        <v>1</v>
      </c>
      <c r="D18" s="36" t="s">
        <v>57</v>
      </c>
      <c r="E18" s="33"/>
      <c r="F18" s="48">
        <v>2</v>
      </c>
      <c r="G18" s="49">
        <f t="shared" si="0"/>
        <v>114.90000000000002</v>
      </c>
      <c r="H18" s="46" t="s">
        <v>1</v>
      </c>
      <c r="I18" s="47" t="s">
        <v>147</v>
      </c>
    </row>
    <row r="19" spans="1:9" ht="26.25" customHeight="1">
      <c r="A19" s="4">
        <v>3.1</v>
      </c>
      <c r="B19" s="4">
        <f t="shared" si="1"/>
        <v>20.1</v>
      </c>
      <c r="C19" s="64" t="s">
        <v>1</v>
      </c>
      <c r="D19" s="28" t="s">
        <v>124</v>
      </c>
      <c r="E19" s="29"/>
      <c r="F19" s="4">
        <v>0</v>
      </c>
      <c r="G19" s="4">
        <f t="shared" si="0"/>
        <v>114.90000000000002</v>
      </c>
      <c r="H19" s="64" t="s">
        <v>1</v>
      </c>
      <c r="I19" s="36" t="s">
        <v>74</v>
      </c>
    </row>
    <row r="20" spans="1:9" ht="13.5" customHeight="1">
      <c r="A20" s="4">
        <v>0.5</v>
      </c>
      <c r="B20" s="4">
        <f t="shared" si="1"/>
        <v>20.6</v>
      </c>
      <c r="C20" s="64" t="s">
        <v>0</v>
      </c>
      <c r="D20" s="28" t="s">
        <v>140</v>
      </c>
      <c r="E20" s="38"/>
      <c r="F20" s="35">
        <v>4.3</v>
      </c>
      <c r="G20" s="4">
        <f t="shared" si="0"/>
        <v>119.20000000000002</v>
      </c>
      <c r="H20" s="64" t="s">
        <v>2</v>
      </c>
      <c r="I20" s="36" t="s">
        <v>47</v>
      </c>
    </row>
    <row r="21" spans="1:9" ht="12.75" customHeight="1">
      <c r="A21" s="4">
        <v>0.1</v>
      </c>
      <c r="B21" s="4">
        <f t="shared" si="1"/>
        <v>20.700000000000003</v>
      </c>
      <c r="C21" s="64" t="s">
        <v>2</v>
      </c>
      <c r="D21" s="36" t="s">
        <v>40</v>
      </c>
      <c r="E21" s="25"/>
      <c r="F21" s="4">
        <v>1.4</v>
      </c>
      <c r="G21" s="4">
        <f t="shared" si="0"/>
        <v>120.60000000000002</v>
      </c>
      <c r="H21" s="64" t="s">
        <v>0</v>
      </c>
      <c r="I21" s="30" t="s">
        <v>19</v>
      </c>
    </row>
    <row r="22" spans="1:9" ht="12.75">
      <c r="A22" s="4">
        <v>7.7</v>
      </c>
      <c r="B22" s="4">
        <f t="shared" si="1"/>
        <v>28.400000000000002</v>
      </c>
      <c r="C22" s="64" t="s">
        <v>0</v>
      </c>
      <c r="D22" s="36" t="s">
        <v>58</v>
      </c>
      <c r="E22" s="33"/>
      <c r="F22" s="4">
        <v>2.7</v>
      </c>
      <c r="G22" s="4">
        <f t="shared" si="0"/>
        <v>123.30000000000003</v>
      </c>
      <c r="H22" s="64" t="s">
        <v>0</v>
      </c>
      <c r="I22" s="36" t="s">
        <v>75</v>
      </c>
    </row>
    <row r="23" spans="1:9" ht="12.75">
      <c r="A23" s="4">
        <v>8.6</v>
      </c>
      <c r="B23" s="4">
        <f t="shared" si="1"/>
        <v>37</v>
      </c>
      <c r="C23" s="64" t="s">
        <v>0</v>
      </c>
      <c r="D23" s="30" t="s">
        <v>8</v>
      </c>
      <c r="E23" s="33"/>
      <c r="F23" s="4">
        <v>0.7</v>
      </c>
      <c r="G23" s="4">
        <f t="shared" si="0"/>
        <v>124.00000000000003</v>
      </c>
      <c r="H23" s="64" t="s">
        <v>2</v>
      </c>
      <c r="I23" s="36" t="s">
        <v>76</v>
      </c>
    </row>
    <row r="24" spans="1:9" ht="12.75">
      <c r="A24" s="4">
        <v>2.1</v>
      </c>
      <c r="B24" s="4">
        <f t="shared" si="1"/>
        <v>39.1</v>
      </c>
      <c r="C24" s="64" t="s">
        <v>0</v>
      </c>
      <c r="D24" s="36" t="s">
        <v>59</v>
      </c>
      <c r="E24" s="33"/>
      <c r="F24" s="4">
        <v>3.2</v>
      </c>
      <c r="G24" s="4">
        <f t="shared" si="0"/>
        <v>127.20000000000003</v>
      </c>
      <c r="H24" s="64" t="s">
        <v>1</v>
      </c>
      <c r="I24" s="36" t="s">
        <v>73</v>
      </c>
    </row>
    <row r="25" spans="1:9" ht="12.75" customHeight="1">
      <c r="A25" s="4">
        <v>0.5</v>
      </c>
      <c r="B25" s="4">
        <f t="shared" si="1"/>
        <v>39.6</v>
      </c>
      <c r="C25" s="64" t="s">
        <v>1</v>
      </c>
      <c r="D25" s="30" t="s">
        <v>9</v>
      </c>
      <c r="E25" s="33"/>
      <c r="F25" s="4">
        <v>1.7</v>
      </c>
      <c r="G25" s="4">
        <f t="shared" si="0"/>
        <v>128.90000000000003</v>
      </c>
      <c r="H25" s="64" t="s">
        <v>1</v>
      </c>
      <c r="I25" s="30" t="s">
        <v>34</v>
      </c>
    </row>
    <row r="26" spans="1:9" ht="12.75">
      <c r="A26" s="4">
        <v>4.5</v>
      </c>
      <c r="B26" s="4">
        <f t="shared" si="1"/>
        <v>44.1</v>
      </c>
      <c r="C26" s="64" t="s">
        <v>0</v>
      </c>
      <c r="D26" s="36" t="s">
        <v>60</v>
      </c>
      <c r="E26" s="33"/>
      <c r="F26" s="4">
        <v>1.7</v>
      </c>
      <c r="G26" s="4">
        <f t="shared" si="0"/>
        <v>130.60000000000002</v>
      </c>
      <c r="H26" s="64" t="s">
        <v>0</v>
      </c>
      <c r="I26" s="30" t="s">
        <v>35</v>
      </c>
    </row>
    <row r="27" spans="1:9" ht="25.5">
      <c r="A27" s="4">
        <v>1.7</v>
      </c>
      <c r="B27" s="4">
        <f t="shared" si="1"/>
        <v>45.800000000000004</v>
      </c>
      <c r="C27" s="64" t="s">
        <v>0</v>
      </c>
      <c r="D27" s="36" t="s">
        <v>61</v>
      </c>
      <c r="E27" s="33"/>
      <c r="F27" s="4">
        <v>1.6</v>
      </c>
      <c r="G27" s="4">
        <f t="shared" si="0"/>
        <v>132.20000000000002</v>
      </c>
      <c r="H27" s="64" t="s">
        <v>0</v>
      </c>
      <c r="I27" s="28" t="s">
        <v>51</v>
      </c>
    </row>
    <row r="28" spans="1:9" ht="12.75">
      <c r="A28" s="4">
        <v>0.3</v>
      </c>
      <c r="B28" s="4">
        <f t="shared" si="1"/>
        <v>46.1</v>
      </c>
      <c r="C28" s="64" t="s">
        <v>1</v>
      </c>
      <c r="D28" s="36" t="s">
        <v>63</v>
      </c>
      <c r="E28" s="33"/>
      <c r="F28" s="4">
        <v>1.7</v>
      </c>
      <c r="G28" s="4">
        <f t="shared" si="0"/>
        <v>133.9</v>
      </c>
      <c r="H28" s="64" t="s">
        <v>1</v>
      </c>
      <c r="I28" s="36" t="s">
        <v>48</v>
      </c>
    </row>
    <row r="29" spans="1:9" ht="12.75">
      <c r="A29" s="51">
        <v>0.4</v>
      </c>
      <c r="B29" s="51">
        <f t="shared" si="1"/>
        <v>46.5</v>
      </c>
      <c r="C29" s="62" t="s">
        <v>0</v>
      </c>
      <c r="D29" s="52" t="s">
        <v>10</v>
      </c>
      <c r="E29" s="33"/>
      <c r="F29" s="4">
        <v>0.5</v>
      </c>
      <c r="G29" s="4">
        <f t="shared" si="0"/>
        <v>134.4</v>
      </c>
      <c r="H29" s="64" t="s">
        <v>0</v>
      </c>
      <c r="I29" s="36" t="s">
        <v>49</v>
      </c>
    </row>
    <row r="30" spans="1:9" ht="12.75" customHeight="1">
      <c r="A30" s="53">
        <v>1.1</v>
      </c>
      <c r="B30" s="53">
        <f t="shared" si="1"/>
        <v>47.6</v>
      </c>
      <c r="C30" s="62" t="s">
        <v>1</v>
      </c>
      <c r="D30" s="54" t="s">
        <v>62</v>
      </c>
      <c r="E30" s="33"/>
      <c r="F30" s="4">
        <v>1.8</v>
      </c>
      <c r="G30" s="4">
        <f t="shared" si="0"/>
        <v>136.20000000000002</v>
      </c>
      <c r="H30" s="64" t="s">
        <v>2</v>
      </c>
      <c r="I30" s="28" t="s">
        <v>77</v>
      </c>
    </row>
    <row r="31" spans="1:9" ht="38.25" customHeight="1">
      <c r="A31" s="51">
        <v>7.6</v>
      </c>
      <c r="B31" s="51">
        <f t="shared" si="1"/>
        <v>55.2</v>
      </c>
      <c r="C31" s="62" t="s">
        <v>0</v>
      </c>
      <c r="D31" s="52" t="s">
        <v>65</v>
      </c>
      <c r="E31" s="29"/>
      <c r="F31" s="15">
        <v>4.5</v>
      </c>
      <c r="G31" s="4">
        <f t="shared" si="0"/>
        <v>140.70000000000002</v>
      </c>
      <c r="H31" s="64" t="s">
        <v>2</v>
      </c>
      <c r="I31" s="14" t="s">
        <v>78</v>
      </c>
    </row>
    <row r="32" spans="1:9" ht="25.5" customHeight="1" thickBot="1">
      <c r="A32" s="40">
        <v>1.3</v>
      </c>
      <c r="B32" s="31">
        <f t="shared" si="1"/>
        <v>56.5</v>
      </c>
      <c r="C32" s="74" t="s">
        <v>2</v>
      </c>
      <c r="D32" s="44" t="s">
        <v>41</v>
      </c>
      <c r="E32" s="58"/>
      <c r="F32" s="4">
        <v>9.2</v>
      </c>
      <c r="G32" s="4">
        <f t="shared" si="0"/>
        <v>149.9</v>
      </c>
      <c r="H32" s="64" t="s">
        <v>1</v>
      </c>
      <c r="I32" s="28" t="s">
        <v>138</v>
      </c>
    </row>
    <row r="33" spans="1:9" ht="38.25" customHeight="1" thickBot="1">
      <c r="A33" s="48">
        <v>0.1</v>
      </c>
      <c r="B33" s="49">
        <f aca="true" t="shared" si="2" ref="B33:B40">SUM(A33+B32)</f>
        <v>56.6</v>
      </c>
      <c r="C33" s="46" t="s">
        <v>1</v>
      </c>
      <c r="D33" s="47" t="s">
        <v>121</v>
      </c>
      <c r="E33" s="58"/>
      <c r="F33" s="4">
        <v>4.2</v>
      </c>
      <c r="G33" s="4">
        <f t="shared" si="0"/>
        <v>154.1</v>
      </c>
      <c r="H33" s="64" t="s">
        <v>2</v>
      </c>
      <c r="I33" s="36" t="s">
        <v>52</v>
      </c>
    </row>
    <row r="34" spans="1:9" ht="12.75" customHeight="1">
      <c r="A34" s="31">
        <v>0</v>
      </c>
      <c r="B34" s="4">
        <f t="shared" si="2"/>
        <v>56.6</v>
      </c>
      <c r="C34" s="75" t="s">
        <v>1</v>
      </c>
      <c r="D34" s="39" t="s">
        <v>42</v>
      </c>
      <c r="E34" s="27"/>
      <c r="F34" s="4">
        <v>0.5</v>
      </c>
      <c r="G34" s="4">
        <f t="shared" si="0"/>
        <v>154.6</v>
      </c>
      <c r="H34" s="64" t="s">
        <v>0</v>
      </c>
      <c r="I34" s="36" t="s">
        <v>50</v>
      </c>
    </row>
    <row r="35" spans="1:9" ht="12.75">
      <c r="A35" s="4">
        <v>4.6</v>
      </c>
      <c r="B35" s="4">
        <f t="shared" si="2"/>
        <v>61.2</v>
      </c>
      <c r="C35" s="64" t="s">
        <v>0</v>
      </c>
      <c r="D35" s="36" t="s">
        <v>64</v>
      </c>
      <c r="E35" s="58"/>
      <c r="F35" s="4">
        <v>0.1</v>
      </c>
      <c r="G35" s="4">
        <f t="shared" si="0"/>
        <v>154.7</v>
      </c>
      <c r="H35" s="64" t="s">
        <v>2</v>
      </c>
      <c r="I35" s="36" t="s">
        <v>79</v>
      </c>
    </row>
    <row r="36" spans="1:9" ht="12.75">
      <c r="A36" s="4">
        <v>3.3</v>
      </c>
      <c r="B36" s="4">
        <f t="shared" si="2"/>
        <v>64.5</v>
      </c>
      <c r="C36" s="64" t="s">
        <v>0</v>
      </c>
      <c r="D36" s="30" t="s">
        <v>11</v>
      </c>
      <c r="E36" s="58"/>
      <c r="F36" s="4">
        <v>0.3</v>
      </c>
      <c r="G36" s="4">
        <f t="shared" si="0"/>
        <v>155</v>
      </c>
      <c r="H36" s="64" t="s">
        <v>0</v>
      </c>
      <c r="I36" s="36" t="s">
        <v>80</v>
      </c>
    </row>
    <row r="37" spans="1:9" ht="12.75">
      <c r="A37" s="4">
        <v>6.2</v>
      </c>
      <c r="B37" s="4">
        <f t="shared" si="2"/>
        <v>70.7</v>
      </c>
      <c r="C37" s="64" t="s">
        <v>0</v>
      </c>
      <c r="D37" s="30" t="s">
        <v>12</v>
      </c>
      <c r="E37" s="41"/>
      <c r="F37" s="4">
        <v>0.2</v>
      </c>
      <c r="G37" s="4">
        <f t="shared" si="0"/>
        <v>155.2</v>
      </c>
      <c r="H37" s="64" t="s">
        <v>1</v>
      </c>
      <c r="I37" s="36" t="s">
        <v>81</v>
      </c>
    </row>
    <row r="38" spans="1:9" ht="12.75">
      <c r="A38" s="4">
        <v>2.5</v>
      </c>
      <c r="B38" s="4">
        <f t="shared" si="2"/>
        <v>73.2</v>
      </c>
      <c r="C38" s="64" t="s">
        <v>0</v>
      </c>
      <c r="D38" s="30" t="s">
        <v>145</v>
      </c>
      <c r="E38" s="41"/>
      <c r="F38" s="4">
        <v>0.9</v>
      </c>
      <c r="G38" s="4">
        <f t="shared" si="0"/>
        <v>156.1</v>
      </c>
      <c r="H38" s="64" t="s">
        <v>1</v>
      </c>
      <c r="I38" s="36" t="s">
        <v>82</v>
      </c>
    </row>
    <row r="39" spans="1:9" ht="12.75">
      <c r="A39" s="4">
        <v>2.3</v>
      </c>
      <c r="B39" s="4">
        <f t="shared" si="2"/>
        <v>75.5</v>
      </c>
      <c r="C39" s="64" t="s">
        <v>0</v>
      </c>
      <c r="D39" s="30" t="s">
        <v>144</v>
      </c>
      <c r="E39" s="41"/>
      <c r="F39" s="4">
        <v>2.9</v>
      </c>
      <c r="G39" s="4">
        <f t="shared" si="0"/>
        <v>159</v>
      </c>
      <c r="H39" s="64" t="s">
        <v>0</v>
      </c>
      <c r="I39" s="36" t="s">
        <v>83</v>
      </c>
    </row>
    <row r="40" spans="1:9" ht="12.75">
      <c r="A40" s="4">
        <v>0.4</v>
      </c>
      <c r="B40" s="4">
        <f t="shared" si="2"/>
        <v>75.9</v>
      </c>
      <c r="C40" s="64" t="s">
        <v>1</v>
      </c>
      <c r="D40" s="30" t="s">
        <v>13</v>
      </c>
      <c r="E40" s="41"/>
      <c r="F40" s="4">
        <v>4.2</v>
      </c>
      <c r="G40" s="4">
        <f t="shared" si="0"/>
        <v>163.2</v>
      </c>
      <c r="H40" s="64" t="s">
        <v>1</v>
      </c>
      <c r="I40" s="30" t="s">
        <v>24</v>
      </c>
    </row>
    <row r="41" spans="1:9" ht="12.75" customHeight="1">
      <c r="A41" s="4">
        <v>4.2</v>
      </c>
      <c r="B41" s="4">
        <f>SUM(A41+B40)</f>
        <v>80.10000000000001</v>
      </c>
      <c r="C41" s="64" t="s">
        <v>43</v>
      </c>
      <c r="D41" s="28" t="s">
        <v>44</v>
      </c>
      <c r="E41" s="41"/>
      <c r="F41" s="4">
        <v>1.5</v>
      </c>
      <c r="G41" s="4">
        <f t="shared" si="0"/>
        <v>164.7</v>
      </c>
      <c r="H41" s="64" t="s">
        <v>0</v>
      </c>
      <c r="I41" s="30" t="s">
        <v>25</v>
      </c>
    </row>
    <row r="42" spans="1:9" ht="12.75" customHeight="1" thickBot="1">
      <c r="A42" s="4">
        <v>1.9</v>
      </c>
      <c r="B42" s="4">
        <f>SUM(A42+B41)</f>
        <v>82.00000000000001</v>
      </c>
      <c r="C42" s="64" t="s">
        <v>1</v>
      </c>
      <c r="D42" s="30" t="s">
        <v>66</v>
      </c>
      <c r="E42" s="18"/>
      <c r="F42" s="4">
        <v>1.7</v>
      </c>
      <c r="G42" s="4">
        <f t="shared" si="0"/>
        <v>166.39999999999998</v>
      </c>
      <c r="H42" s="64" t="s">
        <v>2</v>
      </c>
      <c r="I42" s="36" t="s">
        <v>84</v>
      </c>
    </row>
    <row r="43" spans="1:9" ht="39" customHeight="1">
      <c r="A43" s="4">
        <v>4.8</v>
      </c>
      <c r="B43" s="4">
        <f>SUM(A43+B42)</f>
        <v>86.80000000000001</v>
      </c>
      <c r="C43" s="64" t="s">
        <v>0</v>
      </c>
      <c r="D43" s="30" t="s">
        <v>14</v>
      </c>
      <c r="F43" s="83">
        <v>0</v>
      </c>
      <c r="G43" s="84">
        <f t="shared" si="0"/>
        <v>166.39999999999998</v>
      </c>
      <c r="H43" s="85" t="s">
        <v>1</v>
      </c>
      <c r="I43" s="86" t="s">
        <v>148</v>
      </c>
    </row>
    <row r="44" spans="1:9" ht="12.75">
      <c r="A44" s="4">
        <v>0</v>
      </c>
      <c r="B44" s="4">
        <f>SUM(A44+G43)</f>
        <v>166.39999999999998</v>
      </c>
      <c r="C44" s="64" t="s">
        <v>1</v>
      </c>
      <c r="D44" s="36" t="s">
        <v>85</v>
      </c>
      <c r="F44" s="4">
        <v>0</v>
      </c>
      <c r="G44" s="4">
        <f>SUM(F44+B76)</f>
        <v>223.19999999999996</v>
      </c>
      <c r="H44" s="64" t="s">
        <v>0</v>
      </c>
      <c r="I44" s="36" t="s">
        <v>100</v>
      </c>
    </row>
    <row r="45" spans="1:9" ht="12.75">
      <c r="A45" s="4">
        <v>2.9</v>
      </c>
      <c r="B45" s="4">
        <f aca="true" t="shared" si="3" ref="B45:B76">SUM(A45+B44)</f>
        <v>169.29999999999998</v>
      </c>
      <c r="C45" s="64" t="s">
        <v>0</v>
      </c>
      <c r="D45" s="36" t="s">
        <v>86</v>
      </c>
      <c r="F45" s="4">
        <v>0.2</v>
      </c>
      <c r="G45" s="4">
        <f aca="true" t="shared" si="4" ref="G45:G55">SUM(F45+G44)</f>
        <v>223.39999999999995</v>
      </c>
      <c r="H45" s="64" t="s">
        <v>1</v>
      </c>
      <c r="I45" s="36" t="s">
        <v>53</v>
      </c>
    </row>
    <row r="46" spans="1:9" ht="12.75">
      <c r="A46" s="4">
        <v>1.5</v>
      </c>
      <c r="B46" s="4">
        <f t="shared" si="3"/>
        <v>170.79999999999998</v>
      </c>
      <c r="C46" s="64" t="s">
        <v>1</v>
      </c>
      <c r="D46" s="30" t="s">
        <v>26</v>
      </c>
      <c r="F46" s="4">
        <v>0.4</v>
      </c>
      <c r="G46" s="4">
        <f t="shared" si="4"/>
        <v>223.79999999999995</v>
      </c>
      <c r="H46" s="64" t="s">
        <v>1</v>
      </c>
      <c r="I46" s="36" t="s">
        <v>101</v>
      </c>
    </row>
    <row r="47" spans="1:9" ht="12.75">
      <c r="A47" s="4">
        <v>4.3</v>
      </c>
      <c r="B47" s="4">
        <f t="shared" si="3"/>
        <v>175.1</v>
      </c>
      <c r="C47" s="64" t="s">
        <v>0</v>
      </c>
      <c r="D47" s="36" t="s">
        <v>87</v>
      </c>
      <c r="F47" s="31">
        <v>0.7</v>
      </c>
      <c r="G47" s="4">
        <f t="shared" si="4"/>
        <v>224.49999999999994</v>
      </c>
      <c r="H47" s="75" t="s">
        <v>0</v>
      </c>
      <c r="I47" s="39" t="s">
        <v>102</v>
      </c>
    </row>
    <row r="48" spans="1:9" ht="12.75">
      <c r="A48" s="42">
        <v>3.2</v>
      </c>
      <c r="B48" s="4">
        <f t="shared" si="3"/>
        <v>178.29999999999998</v>
      </c>
      <c r="C48" s="66" t="s">
        <v>0</v>
      </c>
      <c r="D48" s="43" t="s">
        <v>20</v>
      </c>
      <c r="F48" s="31">
        <v>5.9</v>
      </c>
      <c r="G48" s="4">
        <f t="shared" si="4"/>
        <v>230.39999999999995</v>
      </c>
      <c r="H48" s="75" t="s">
        <v>1</v>
      </c>
      <c r="I48" s="39" t="s">
        <v>69</v>
      </c>
    </row>
    <row r="49" spans="1:9" ht="12.75">
      <c r="A49" s="42">
        <v>4.5</v>
      </c>
      <c r="B49" s="4">
        <f t="shared" si="3"/>
        <v>182.79999999999998</v>
      </c>
      <c r="C49" s="66" t="s">
        <v>1</v>
      </c>
      <c r="D49" s="43" t="s">
        <v>21</v>
      </c>
      <c r="F49" s="4">
        <v>1.3</v>
      </c>
      <c r="G49" s="4">
        <f t="shared" si="4"/>
        <v>231.69999999999996</v>
      </c>
      <c r="H49" s="64" t="s">
        <v>1</v>
      </c>
      <c r="I49" s="30" t="s">
        <v>32</v>
      </c>
    </row>
    <row r="50" spans="1:9" ht="13.5" thickBot="1">
      <c r="A50" s="4">
        <v>0.7</v>
      </c>
      <c r="B50" s="4">
        <f t="shared" si="3"/>
        <v>183.49999999999997</v>
      </c>
      <c r="C50" s="64" t="s">
        <v>1</v>
      </c>
      <c r="D50" s="36" t="s">
        <v>46</v>
      </c>
      <c r="F50" s="4">
        <v>0.7</v>
      </c>
      <c r="G50" s="4">
        <f t="shared" si="4"/>
        <v>232.39999999999995</v>
      </c>
      <c r="H50" s="64" t="s">
        <v>0</v>
      </c>
      <c r="I50" s="30" t="s">
        <v>33</v>
      </c>
    </row>
    <row r="51" spans="1:9" ht="39" thickBot="1">
      <c r="A51" s="56">
        <v>2.8</v>
      </c>
      <c r="B51" s="57">
        <f t="shared" si="3"/>
        <v>186.29999999999998</v>
      </c>
      <c r="C51" s="50" t="s">
        <v>141</v>
      </c>
      <c r="D51" s="47" t="s">
        <v>88</v>
      </c>
      <c r="F51" s="4">
        <v>1</v>
      </c>
      <c r="G51" s="4">
        <f t="shared" si="4"/>
        <v>233.39999999999995</v>
      </c>
      <c r="H51" s="64" t="s">
        <v>0</v>
      </c>
      <c r="I51" s="36" t="s">
        <v>103</v>
      </c>
    </row>
    <row r="52" spans="1:9" ht="12.75">
      <c r="A52" s="77">
        <v>0</v>
      </c>
      <c r="B52" s="4">
        <f t="shared" si="3"/>
        <v>186.29999999999998</v>
      </c>
      <c r="C52" s="78" t="s">
        <v>2</v>
      </c>
      <c r="D52" s="79" t="s">
        <v>142</v>
      </c>
      <c r="F52" s="4">
        <v>3.7</v>
      </c>
      <c r="G52" s="4">
        <f t="shared" si="4"/>
        <v>237.09999999999994</v>
      </c>
      <c r="H52" s="64" t="s">
        <v>0</v>
      </c>
      <c r="I52" s="36" t="s">
        <v>68</v>
      </c>
    </row>
    <row r="53" spans="1:9" ht="12.75">
      <c r="A53" s="31">
        <v>0.9</v>
      </c>
      <c r="B53" s="4">
        <f t="shared" si="3"/>
        <v>187.2</v>
      </c>
      <c r="C53" s="75" t="s">
        <v>0</v>
      </c>
      <c r="D53" s="39" t="s">
        <v>87</v>
      </c>
      <c r="F53" s="35">
        <v>0.4</v>
      </c>
      <c r="G53" s="35">
        <f t="shared" si="4"/>
        <v>237.49999999999994</v>
      </c>
      <c r="H53" s="64" t="s">
        <v>1</v>
      </c>
      <c r="I53" s="36" t="s">
        <v>20</v>
      </c>
    </row>
    <row r="54" spans="1:9" ht="12.75">
      <c r="A54" s="31">
        <v>2.1</v>
      </c>
      <c r="B54" s="4">
        <f t="shared" si="3"/>
        <v>189.29999999999998</v>
      </c>
      <c r="C54" s="75" t="s">
        <v>0</v>
      </c>
      <c r="D54" s="32" t="s">
        <v>21</v>
      </c>
      <c r="F54" s="35">
        <v>2.7</v>
      </c>
      <c r="G54" s="35">
        <f t="shared" si="4"/>
        <v>240.19999999999993</v>
      </c>
      <c r="H54" s="64" t="s">
        <v>0</v>
      </c>
      <c r="I54" s="36" t="s">
        <v>17</v>
      </c>
    </row>
    <row r="55" spans="1:9" ht="12.75">
      <c r="A55" s="4">
        <v>1.2</v>
      </c>
      <c r="B55" s="4">
        <f t="shared" si="3"/>
        <v>190.49999999999997</v>
      </c>
      <c r="C55" s="64" t="s">
        <v>1</v>
      </c>
      <c r="D55" s="36" t="s">
        <v>89</v>
      </c>
      <c r="F55" s="35">
        <v>8.7</v>
      </c>
      <c r="G55" s="35">
        <f t="shared" si="4"/>
        <v>248.89999999999992</v>
      </c>
      <c r="H55" s="64" t="s">
        <v>1</v>
      </c>
      <c r="I55" s="36" t="s">
        <v>68</v>
      </c>
    </row>
    <row r="56" spans="1:9" ht="12.75">
      <c r="A56" s="4">
        <v>1.6</v>
      </c>
      <c r="B56" s="4">
        <f t="shared" si="3"/>
        <v>192.09999999999997</v>
      </c>
      <c r="C56" s="64" t="s">
        <v>0</v>
      </c>
      <c r="D56" s="36" t="s">
        <v>90</v>
      </c>
      <c r="F56" s="53">
        <v>1</v>
      </c>
      <c r="G56" s="61">
        <f>SUM(G55+F56)</f>
        <v>249.89999999999992</v>
      </c>
      <c r="H56" s="62" t="s">
        <v>1</v>
      </c>
      <c r="I56" s="63" t="s">
        <v>27</v>
      </c>
    </row>
    <row r="57" spans="1:9" ht="12.75">
      <c r="A57" s="4">
        <v>0.6</v>
      </c>
      <c r="B57" s="4">
        <f t="shared" si="3"/>
        <v>192.69999999999996</v>
      </c>
      <c r="C57" s="64" t="s">
        <v>1</v>
      </c>
      <c r="D57" s="30" t="s">
        <v>22</v>
      </c>
      <c r="F57" s="35">
        <v>0.3</v>
      </c>
      <c r="G57" s="35">
        <f aca="true" t="shared" si="5" ref="G57:G63">SUM(F57+G56)</f>
        <v>250.19999999999993</v>
      </c>
      <c r="H57" s="64" t="s">
        <v>0</v>
      </c>
      <c r="I57" s="36" t="s">
        <v>104</v>
      </c>
    </row>
    <row r="58" spans="1:9" ht="12.75" customHeight="1">
      <c r="A58" s="4">
        <v>1</v>
      </c>
      <c r="B58" s="4">
        <f t="shared" si="3"/>
        <v>193.69999999999996</v>
      </c>
      <c r="C58" s="64" t="s">
        <v>1</v>
      </c>
      <c r="D58" s="28" t="s">
        <v>91</v>
      </c>
      <c r="E58" s="18"/>
      <c r="F58" s="35">
        <v>0.2</v>
      </c>
      <c r="G58" s="35">
        <f t="shared" si="5"/>
        <v>250.39999999999992</v>
      </c>
      <c r="H58" s="64" t="s">
        <v>1</v>
      </c>
      <c r="I58" s="28" t="s">
        <v>130</v>
      </c>
    </row>
    <row r="59" spans="1:9" ht="12.75" customHeight="1">
      <c r="A59" s="4">
        <v>1.2</v>
      </c>
      <c r="B59" s="4">
        <f t="shared" si="3"/>
        <v>194.89999999999995</v>
      </c>
      <c r="C59" s="64" t="s">
        <v>0</v>
      </c>
      <c r="D59" s="36" t="s">
        <v>92</v>
      </c>
      <c r="E59" s="19"/>
      <c r="F59" s="35">
        <v>1.1</v>
      </c>
      <c r="G59" s="35">
        <f t="shared" si="5"/>
        <v>251.49999999999991</v>
      </c>
      <c r="H59" s="64" t="s">
        <v>0</v>
      </c>
      <c r="I59" s="36" t="s">
        <v>105</v>
      </c>
    </row>
    <row r="60" spans="1:9" ht="12.75">
      <c r="A60" s="4">
        <v>0.8</v>
      </c>
      <c r="B60" s="4">
        <f t="shared" si="3"/>
        <v>195.69999999999996</v>
      </c>
      <c r="C60" s="64" t="s">
        <v>1</v>
      </c>
      <c r="D60" s="30" t="s">
        <v>23</v>
      </c>
      <c r="E60" s="20"/>
      <c r="F60" s="35">
        <v>0.9</v>
      </c>
      <c r="G60" s="35">
        <f t="shared" si="5"/>
        <v>252.39999999999992</v>
      </c>
      <c r="H60" s="64" t="s">
        <v>0</v>
      </c>
      <c r="I60" s="36" t="s">
        <v>127</v>
      </c>
    </row>
    <row r="61" spans="1:9" ht="12.75">
      <c r="A61" s="4">
        <v>0.5</v>
      </c>
      <c r="B61" s="4">
        <f t="shared" si="3"/>
        <v>196.19999999999996</v>
      </c>
      <c r="C61" s="64" t="s">
        <v>0</v>
      </c>
      <c r="D61" s="36" t="s">
        <v>93</v>
      </c>
      <c r="F61" s="35">
        <v>0.3</v>
      </c>
      <c r="G61" s="35">
        <f t="shared" si="5"/>
        <v>252.69999999999993</v>
      </c>
      <c r="H61" s="64" t="s">
        <v>0</v>
      </c>
      <c r="I61" s="36" t="s">
        <v>128</v>
      </c>
    </row>
    <row r="62" spans="1:9" ht="14.25" customHeight="1">
      <c r="A62" s="4">
        <v>0.5</v>
      </c>
      <c r="B62" s="4">
        <f t="shared" si="3"/>
        <v>196.69999999999996</v>
      </c>
      <c r="C62" s="64" t="s">
        <v>1</v>
      </c>
      <c r="D62" s="36" t="s">
        <v>94</v>
      </c>
      <c r="F62" s="35">
        <v>0.5</v>
      </c>
      <c r="G62" s="35">
        <f t="shared" si="5"/>
        <v>253.19999999999993</v>
      </c>
      <c r="H62" s="64" t="s">
        <v>0</v>
      </c>
      <c r="I62" s="36" t="s">
        <v>131</v>
      </c>
    </row>
    <row r="63" spans="1:9" ht="13.5" thickBot="1">
      <c r="A63" s="4">
        <v>0.9</v>
      </c>
      <c r="B63" s="4">
        <f t="shared" si="3"/>
        <v>197.59999999999997</v>
      </c>
      <c r="C63" s="64" t="s">
        <v>0</v>
      </c>
      <c r="D63" s="36" t="s">
        <v>95</v>
      </c>
      <c r="F63" s="65">
        <v>0.5</v>
      </c>
      <c r="G63" s="35">
        <f t="shared" si="5"/>
        <v>253.69999999999993</v>
      </c>
      <c r="H63" s="66" t="s">
        <v>0</v>
      </c>
      <c r="I63" s="67" t="s">
        <v>129</v>
      </c>
    </row>
    <row r="64" spans="1:9" ht="39" thickBot="1">
      <c r="A64" s="4">
        <v>0.7</v>
      </c>
      <c r="B64" s="4">
        <f t="shared" si="3"/>
        <v>198.29999999999995</v>
      </c>
      <c r="C64" s="64" t="s">
        <v>2</v>
      </c>
      <c r="D64" s="36" t="s">
        <v>96</v>
      </c>
      <c r="F64" s="48">
        <v>0.1</v>
      </c>
      <c r="G64" s="49">
        <f>SUM(G63+F64)</f>
        <v>253.79999999999993</v>
      </c>
      <c r="H64" s="46" t="s">
        <v>1</v>
      </c>
      <c r="I64" s="47" t="s">
        <v>139</v>
      </c>
    </row>
    <row r="65" spans="1:9" ht="12.75">
      <c r="A65" s="4">
        <v>0.3</v>
      </c>
      <c r="B65" s="4">
        <f t="shared" si="3"/>
        <v>198.59999999999997</v>
      </c>
      <c r="C65" s="64" t="s">
        <v>1</v>
      </c>
      <c r="D65" s="36" t="s">
        <v>125</v>
      </c>
      <c r="F65" s="69"/>
      <c r="G65" s="69"/>
      <c r="H65" s="70"/>
      <c r="I65" s="71"/>
    </row>
    <row r="66" spans="1:13" ht="12.75">
      <c r="A66" s="4">
        <v>0.4</v>
      </c>
      <c r="B66" s="4">
        <f t="shared" si="3"/>
        <v>198.99999999999997</v>
      </c>
      <c r="C66" s="64" t="s">
        <v>0</v>
      </c>
      <c r="D66" s="30" t="s">
        <v>4</v>
      </c>
      <c r="F66" s="68" t="s">
        <v>132</v>
      </c>
      <c r="K66" s="6"/>
      <c r="L66" s="6"/>
      <c r="M66" s="7"/>
    </row>
    <row r="67" spans="1:13" ht="12.75">
      <c r="A67" s="4">
        <v>1.9</v>
      </c>
      <c r="B67" s="4">
        <f t="shared" si="3"/>
        <v>200.89999999999998</v>
      </c>
      <c r="C67" s="64" t="s">
        <v>1</v>
      </c>
      <c r="D67" s="45" t="s">
        <v>54</v>
      </c>
      <c r="E67" s="18"/>
      <c r="F67" s="10" t="s">
        <v>37</v>
      </c>
      <c r="G67" s="9"/>
      <c r="H67" s="2"/>
      <c r="K67" s="6"/>
      <c r="L67" s="6"/>
      <c r="M67" s="7"/>
    </row>
    <row r="68" spans="1:13" ht="12.75">
      <c r="A68" s="4">
        <v>3.7</v>
      </c>
      <c r="B68" s="4">
        <f t="shared" si="3"/>
        <v>204.59999999999997</v>
      </c>
      <c r="C68" s="64" t="s">
        <v>0</v>
      </c>
      <c r="D68" s="36" t="s">
        <v>87</v>
      </c>
      <c r="F68" s="10" t="s">
        <v>36</v>
      </c>
      <c r="G68" s="1"/>
      <c r="H68" s="2"/>
      <c r="J68" s="11"/>
      <c r="K68" s="6"/>
      <c r="L68" s="6"/>
      <c r="M68" s="7"/>
    </row>
    <row r="69" spans="1:13" ht="12.75">
      <c r="A69" s="4">
        <v>0.3</v>
      </c>
      <c r="B69" s="4">
        <f t="shared" si="3"/>
        <v>204.89999999999998</v>
      </c>
      <c r="C69" s="64" t="s">
        <v>1</v>
      </c>
      <c r="D69" s="30" t="s">
        <v>29</v>
      </c>
      <c r="K69" s="6"/>
      <c r="L69" s="6"/>
      <c r="M69" s="7"/>
    </row>
    <row r="70" spans="1:13" ht="12.75">
      <c r="A70" s="4">
        <v>3.5</v>
      </c>
      <c r="B70" s="4">
        <f t="shared" si="3"/>
        <v>208.39999999999998</v>
      </c>
      <c r="C70" s="64" t="s">
        <v>0</v>
      </c>
      <c r="D70" s="36" t="s">
        <v>97</v>
      </c>
      <c r="E70" s="18"/>
      <c r="J70" s="13"/>
      <c r="K70" s="6"/>
      <c r="L70" s="6"/>
      <c r="M70" s="7"/>
    </row>
    <row r="71" spans="1:13" ht="12.75">
      <c r="A71" s="4">
        <v>1.1</v>
      </c>
      <c r="B71" s="4">
        <f t="shared" si="3"/>
        <v>209.49999999999997</v>
      </c>
      <c r="C71" s="64" t="s">
        <v>1</v>
      </c>
      <c r="D71" s="30" t="s">
        <v>30</v>
      </c>
      <c r="E71" s="21"/>
      <c r="K71" s="6"/>
      <c r="L71" s="6"/>
      <c r="M71" s="7"/>
    </row>
    <row r="72" spans="1:13" ht="12.75">
      <c r="A72" s="4">
        <v>5</v>
      </c>
      <c r="B72" s="4">
        <f t="shared" si="3"/>
        <v>214.49999999999997</v>
      </c>
      <c r="C72" s="64" t="s">
        <v>1</v>
      </c>
      <c r="D72" s="36" t="s">
        <v>98</v>
      </c>
      <c r="E72" s="18"/>
      <c r="J72" s="11"/>
      <c r="K72" s="6"/>
      <c r="L72" s="6"/>
      <c r="M72" s="7"/>
    </row>
    <row r="73" spans="1:13" ht="12.75">
      <c r="A73" s="4">
        <v>5.2</v>
      </c>
      <c r="B73" s="4">
        <f t="shared" si="3"/>
        <v>219.69999999999996</v>
      </c>
      <c r="C73" s="64" t="s">
        <v>1</v>
      </c>
      <c r="D73" s="30" t="s">
        <v>31</v>
      </c>
      <c r="K73" s="6"/>
      <c r="L73" s="6"/>
      <c r="M73" s="7"/>
    </row>
    <row r="74" spans="1:13" ht="12.75">
      <c r="A74" s="4">
        <v>1.5</v>
      </c>
      <c r="B74" s="4">
        <f t="shared" si="3"/>
        <v>221.19999999999996</v>
      </c>
      <c r="C74" s="64" t="s">
        <v>0</v>
      </c>
      <c r="D74" s="36" t="s">
        <v>99</v>
      </c>
      <c r="K74" s="6"/>
      <c r="L74" s="6"/>
      <c r="M74" s="7"/>
    </row>
    <row r="75" spans="1:13" ht="13.5" customHeight="1" thickBot="1">
      <c r="A75" s="4">
        <v>1.5</v>
      </c>
      <c r="B75" s="4">
        <f t="shared" si="3"/>
        <v>222.69999999999996</v>
      </c>
      <c r="C75" s="64" t="s">
        <v>1</v>
      </c>
      <c r="D75" s="36" t="s">
        <v>137</v>
      </c>
      <c r="K75" s="6"/>
      <c r="L75" s="6"/>
      <c r="M75" s="7"/>
    </row>
    <row r="76" spans="1:13" ht="51.75" thickBot="1">
      <c r="A76" s="48">
        <v>0.5</v>
      </c>
      <c r="B76" s="49">
        <f t="shared" si="3"/>
        <v>223.19999999999996</v>
      </c>
      <c r="C76" s="50" t="s">
        <v>0</v>
      </c>
      <c r="D76" s="47" t="s">
        <v>149</v>
      </c>
      <c r="K76" s="6"/>
      <c r="L76" s="6"/>
      <c r="M76" s="7"/>
    </row>
    <row r="77" spans="11:13" ht="12.75">
      <c r="K77" s="6"/>
      <c r="L77" s="6"/>
      <c r="M77" s="7"/>
    </row>
    <row r="78" spans="11:14" ht="12.75">
      <c r="K78" s="6"/>
      <c r="L78" s="6"/>
      <c r="M78" s="7"/>
      <c r="N78" s="8"/>
    </row>
    <row r="79" spans="1:13" ht="12.75">
      <c r="A79" s="59" t="s">
        <v>106</v>
      </c>
      <c r="B79" s="55"/>
      <c r="C79"/>
      <c r="K79" s="6"/>
      <c r="L79" s="6"/>
      <c r="M79" s="7"/>
    </row>
    <row r="80" spans="1:13" ht="12.75">
      <c r="A80"/>
      <c r="B80"/>
      <c r="C80" s="55"/>
      <c r="D80" s="55"/>
      <c r="K80" s="6"/>
      <c r="L80" s="6"/>
      <c r="M80" s="7"/>
    </row>
    <row r="81" spans="1:13" ht="12.75">
      <c r="A81" t="s">
        <v>107</v>
      </c>
      <c r="B81" s="11"/>
      <c r="C81"/>
      <c r="F81" t="s">
        <v>113</v>
      </c>
      <c r="K81" s="6"/>
      <c r="L81" s="6"/>
      <c r="M81" s="7"/>
    </row>
    <row r="82" spans="1:13" ht="12.75">
      <c r="A82" t="s">
        <v>108</v>
      </c>
      <c r="B82"/>
      <c r="C82"/>
      <c r="F82" t="s">
        <v>109</v>
      </c>
      <c r="K82" s="6"/>
      <c r="L82" s="6"/>
      <c r="M82" s="7"/>
    </row>
    <row r="83" spans="1:13" ht="12.75" customHeight="1">
      <c r="A83" t="s">
        <v>110</v>
      </c>
      <c r="B83"/>
      <c r="C83"/>
      <c r="E83" s="19"/>
      <c r="F83" t="s">
        <v>111</v>
      </c>
      <c r="K83" s="6"/>
      <c r="L83" s="6"/>
      <c r="M83" s="7"/>
    </row>
    <row r="84" spans="1:13" ht="12.75">
      <c r="A84" t="s">
        <v>112</v>
      </c>
      <c r="B84"/>
      <c r="C84"/>
      <c r="F84" t="s">
        <v>115</v>
      </c>
      <c r="K84" s="6"/>
      <c r="L84" s="6"/>
      <c r="M84" s="7"/>
    </row>
    <row r="85" spans="1:6" ht="12.75">
      <c r="A85" t="s">
        <v>114</v>
      </c>
      <c r="B85"/>
      <c r="C85"/>
      <c r="F85" t="s">
        <v>116</v>
      </c>
    </row>
    <row r="86" spans="1:6" ht="12.75">
      <c r="A86" s="11" t="s">
        <v>118</v>
      </c>
      <c r="B86"/>
      <c r="C86"/>
      <c r="F86" t="s">
        <v>117</v>
      </c>
    </row>
    <row r="87" spans="1:6" ht="12.75">
      <c r="A87" s="11" t="s">
        <v>120</v>
      </c>
      <c r="B87"/>
      <c r="C87"/>
      <c r="F87" t="s">
        <v>117</v>
      </c>
    </row>
    <row r="105" ht="12.75">
      <c r="E105" s="22"/>
    </row>
    <row r="114" spans="5:7" ht="57.75" customHeight="1">
      <c r="E114" s="19"/>
      <c r="G114" s="11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G120" s="11"/>
    </row>
    <row r="130" ht="12.75" customHeight="1">
      <c r="E130" s="23"/>
    </row>
    <row r="134" ht="12.75">
      <c r="E134" s="24"/>
    </row>
    <row r="140" ht="15.75">
      <c r="E140" s="26"/>
    </row>
  </sheetData>
  <sheetProtection/>
  <mergeCells count="1">
    <mergeCell ref="A1:I1"/>
  </mergeCells>
  <printOptions gridLines="1"/>
  <pageMargins left="0.3333333333333333" right="0.4270833333333333" top="0.3958333333333333" bottom="0.3958333333333333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400k Tavares Cue Sheet v102807</dc:title>
  <dc:subject/>
  <dc:creator>Timothy Bol</dc:creator>
  <cp:keywords/>
  <dc:description>For submission to RUSA</dc:description>
  <cp:lastModifiedBy>Paul</cp:lastModifiedBy>
  <cp:lastPrinted>2015-02-24T02:04:22Z</cp:lastPrinted>
  <dcterms:created xsi:type="dcterms:W3CDTF">2007-10-27T19:25:55Z</dcterms:created>
  <dcterms:modified xsi:type="dcterms:W3CDTF">2015-03-05T02:10:17Z</dcterms:modified>
  <cp:category/>
  <cp:version/>
  <cp:contentType/>
  <cp:contentStatus/>
</cp:coreProperties>
</file>