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15" yWindow="-270" windowWidth="9945" windowHeight="6075"/>
  </bookViews>
  <sheets>
    <sheet name="Final Cue Sheet" sheetId="3" r:id="rId1"/>
  </sheets>
  <calcPr calcId="145621"/>
</workbook>
</file>

<file path=xl/calcChain.xml><?xml version="1.0" encoding="utf-8"?>
<calcChain xmlns="http://schemas.openxmlformats.org/spreadsheetml/2006/main">
  <c r="B3" i="3" l="1"/>
  <c r="B4" i="3"/>
  <c r="B5" i="3" l="1"/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l="1"/>
  <c r="G40" i="3" s="1"/>
  <c r="G41" i="3" s="1"/>
  <c r="G42" i="3" s="1"/>
  <c r="G43" i="3" s="1"/>
</calcChain>
</file>

<file path=xl/sharedStrings.xml><?xml version="1.0" encoding="utf-8"?>
<sst xmlns="http://schemas.openxmlformats.org/spreadsheetml/2006/main" count="185" uniqueCount="93">
  <si>
    <t>Total</t>
  </si>
  <si>
    <t>R</t>
  </si>
  <si>
    <t>L</t>
  </si>
  <si>
    <t>S</t>
  </si>
  <si>
    <t>In the event of emergency, call 9-1-1.</t>
  </si>
  <si>
    <t>Please call if you abandon.</t>
  </si>
  <si>
    <t>TNT</t>
  </si>
  <si>
    <t>US 441</t>
  </si>
  <si>
    <t>Paul Rozelle cell (614) 565-3483</t>
  </si>
  <si>
    <t>TNT = To Next Turn</t>
  </si>
  <si>
    <t>R = Right</t>
  </si>
  <si>
    <t>L = Left</t>
  </si>
  <si>
    <t>BR = Bear Right</t>
  </si>
  <si>
    <t>BL = Bear Left</t>
  </si>
  <si>
    <t>S = Straight</t>
  </si>
  <si>
    <t>SS = Stop Sign</t>
  </si>
  <si>
    <t>TL = Traffic Light</t>
  </si>
  <si>
    <t>T = T-intersection</t>
  </si>
  <si>
    <t>TRO = To Remain On</t>
  </si>
  <si>
    <t>&gt; = becomes</t>
  </si>
  <si>
    <t>X = cross</t>
  </si>
  <si>
    <t>XXX = caution!</t>
  </si>
  <si>
    <t>UM = UnMarked</t>
  </si>
  <si>
    <t>BL</t>
  </si>
  <si>
    <t>backtrack on SR 52</t>
  </si>
  <si>
    <t>Pasco Rd</t>
  </si>
  <si>
    <t>T Curley Rd</t>
  </si>
  <si>
    <t>Alt CR 579 / Prospect Rd</t>
  </si>
  <si>
    <t>T Lake Dora Dr &gt; Main St</t>
  </si>
  <si>
    <t>T Old Lakeland Hwy / Alt CR 35</t>
  </si>
  <si>
    <t>CR 561</t>
  </si>
  <si>
    <t>Melrose Ave / Alt CR 35</t>
  </si>
  <si>
    <t>T US 27</t>
  </si>
  <si>
    <t>T CR 54</t>
  </si>
  <si>
    <t>E Apshawa Rd</t>
  </si>
  <si>
    <t>T US 98</t>
  </si>
  <si>
    <t>T Cherry Lake Rd</t>
  </si>
  <si>
    <t>Old Dade City Rd</t>
  </si>
  <si>
    <t>T SR 19</t>
  </si>
  <si>
    <t>Sherrouse Rd</t>
  </si>
  <si>
    <t>Bible Camp Rd</t>
  </si>
  <si>
    <t>T Rock Ridge Rd</t>
  </si>
  <si>
    <t>T Villa City Rd</t>
  </si>
  <si>
    <t>Underspass Rd</t>
  </si>
  <si>
    <t>continue on Rock Ridge Rd</t>
  </si>
  <si>
    <t>American Legion Rd</t>
  </si>
  <si>
    <t>TRO Rock Ridge Rd &gt; Green Pond Rd</t>
  </si>
  <si>
    <t>T SR 50</t>
  </si>
  <si>
    <t>Van Fleet Trail</t>
  </si>
  <si>
    <t>Bay Lake Rd</t>
  </si>
  <si>
    <t>exit control on Pearl St</t>
  </si>
  <si>
    <t>Empire Church Rd</t>
  </si>
  <si>
    <t>Mascotte Empire Rd</t>
  </si>
  <si>
    <t>SS Empire Church Rd</t>
  </si>
  <si>
    <t>Pearl St</t>
  </si>
  <si>
    <t>SS Bay Lake Rd</t>
  </si>
  <si>
    <t>exit control on SR 50</t>
  </si>
  <si>
    <t>Green Pond Rd &gt; Rock Ridge Rd</t>
  </si>
  <si>
    <t>SS TRO Rock Ridge Rd</t>
  </si>
  <si>
    <t>T Underpass Rd</t>
  </si>
  <si>
    <t>TL X US 98</t>
  </si>
  <si>
    <t>SS Villa City Rd</t>
  </si>
  <si>
    <t>Cherry Lake Rd / CR 478</t>
  </si>
  <si>
    <t>US 27</t>
  </si>
  <si>
    <t>CR 54</t>
  </si>
  <si>
    <t>N Alt CR 35A / Melrose Ave</t>
  </si>
  <si>
    <t>Old Lakeland Hwy</t>
  </si>
  <si>
    <t>Wells Ave</t>
  </si>
  <si>
    <t>Alt CR 52 / Clinton Ave</t>
  </si>
  <si>
    <t>SS S Lake Ave</t>
  </si>
  <si>
    <t>T Prospect Rd</t>
  </si>
  <si>
    <r>
      <t xml:space="preserve">SS W Main &gt; Lake Dora Dr </t>
    </r>
    <r>
      <rPr>
        <b/>
        <sz val="10"/>
        <color indexed="10"/>
        <rFont val="Arial"/>
        <family val="2"/>
      </rPr>
      <t>XXX tracks</t>
    </r>
    <r>
      <rPr>
        <sz val="10"/>
        <color indexed="10"/>
        <rFont val="Arial"/>
        <family val="2"/>
      </rPr>
      <t xml:space="preserve"> </t>
    </r>
  </si>
  <si>
    <r>
      <t xml:space="preserve">Dora Ave </t>
    </r>
    <r>
      <rPr>
        <b/>
        <sz val="10"/>
        <color indexed="10"/>
        <rFont val="Arial"/>
        <family val="2"/>
      </rPr>
      <t>XXX tracks</t>
    </r>
  </si>
  <si>
    <t>T SR 52</t>
  </si>
  <si>
    <t>U-turn on US 441 at TL Lake Eustis Dr</t>
  </si>
  <si>
    <t>Nightingale Ln</t>
  </si>
  <si>
    <t>T Mt Homer Rd</t>
  </si>
  <si>
    <t>T Dora Ave</t>
  </si>
  <si>
    <t>Mt Homer Rd</t>
  </si>
  <si>
    <r>
      <t xml:space="preserve">US 441 </t>
    </r>
    <r>
      <rPr>
        <b/>
        <sz val="10"/>
        <color rgb="FFFF0000"/>
        <rFont val="Arial"/>
        <family val="2"/>
      </rPr>
      <t>XXX busy road!</t>
    </r>
  </si>
  <si>
    <t>TL CR 19A</t>
  </si>
  <si>
    <t>T Sunset Ave &gt; Mascotte Empire Rd</t>
  </si>
  <si>
    <t>North CR 577 &gt; Curley Rd</t>
  </si>
  <si>
    <t>E Alt CR 52 / Clinton Ave</t>
  </si>
  <si>
    <t>Eustis-San Antonio 300K -- Central Florida Randonneurs -- 12 October 2014</t>
  </si>
  <si>
    <t>Control -  Kangaroo Express, 451 W Myers Blvd, Mascotte, FL (OPEN: 0725; CLOSE: 0912)</t>
  </si>
  <si>
    <t>START -  Inn on the Green, 700 E Burleigh Blvd, Tavares, FL   (Open: 0600  / Close: 0700)</t>
  </si>
  <si>
    <t>Control -  Shell/Circle K, 10704 N Hwy 98, Lakeland, FL (OPEN: 0902; CLOSE: 1252)</t>
  </si>
  <si>
    <t>Control -  Flying J, 29933 SR 52, San Antonio, FL (OPEN: 1032; CLOSE: 1616)</t>
  </si>
  <si>
    <t>Control -  Shell/Circle K, 10704 N Hwy 98, Lakeland, FL (OPEN: 1204; CLOSE: 1944)</t>
  </si>
  <si>
    <t>Control -  Kangaroo Express,  451 W Myers Blvd, Mascotte, FL (OPEN: 1347; CLOSE: 2324)</t>
  </si>
  <si>
    <t>FINISH -  Inn on the Green, 700 E Burleigh Blvd, Tavares, FL   (Open: 1515 / Close: 0232 Monday)</t>
  </si>
  <si>
    <t>Route# 1616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</si>
</sst>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/>
    <xf numFmtId="0" fontId="2" fillId="0" borderId="0" xfId="0" applyFont="1"/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0" xfId="0" applyFont="1" applyFill="1"/>
    <xf numFmtId="164" fontId="2" fillId="0" borderId="7" xfId="0" applyNumberFormat="1" applyFont="1" applyFill="1" applyBorder="1" applyAlignment="1">
      <alignment vertic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164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/>
    <xf numFmtId="0" fontId="2" fillId="0" borderId="7" xfId="0" quotePrefix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vertical="center"/>
    </xf>
    <xf numFmtId="0" fontId="1" fillId="2" borderId="6" xfId="0" quotePrefix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view="pageBreakPreview" zoomScaleNormal="100" zoomScaleSheetLayoutView="100" workbookViewId="0">
      <selection activeCell="I3" sqref="I3"/>
    </sheetView>
  </sheetViews>
  <sheetFormatPr defaultRowHeight="12.75" x14ac:dyDescent="0.2"/>
  <cols>
    <col min="1" max="1" width="4.7109375" style="18" customWidth="1"/>
    <col min="2" max="2" width="6.28515625" style="8" customWidth="1"/>
    <col min="3" max="3" width="6.140625" style="28" customWidth="1"/>
    <col min="4" max="4" width="45.28515625" style="11" customWidth="1"/>
    <col min="5" max="5" width="1.7109375" style="6" customWidth="1"/>
    <col min="6" max="6" width="4.7109375" style="18" customWidth="1"/>
    <col min="7" max="7" width="6.28515625" style="8" customWidth="1"/>
    <col min="8" max="8" width="6.140625" style="28" customWidth="1"/>
    <col min="9" max="9" width="45.28515625" style="11" customWidth="1"/>
    <col min="10" max="16384" width="9.140625" style="6"/>
  </cols>
  <sheetData>
    <row r="1" spans="1:9" x14ac:dyDescent="0.2">
      <c r="A1" s="4" t="s">
        <v>84</v>
      </c>
      <c r="D1" s="9"/>
      <c r="I1" s="47" t="s">
        <v>92</v>
      </c>
    </row>
    <row r="2" spans="1:9" ht="13.5" thickBot="1" x14ac:dyDescent="0.25">
      <c r="A2" s="27" t="s">
        <v>6</v>
      </c>
      <c r="B2" s="27" t="s">
        <v>0</v>
      </c>
      <c r="C2" s="2"/>
      <c r="D2" s="37"/>
      <c r="F2" s="27" t="s">
        <v>6</v>
      </c>
      <c r="G2" s="27" t="s">
        <v>0</v>
      </c>
      <c r="H2" s="2"/>
      <c r="I2" s="37"/>
    </row>
    <row r="3" spans="1:9" ht="35.25" customHeight="1" thickBot="1" x14ac:dyDescent="0.25">
      <c r="A3" s="29">
        <v>0</v>
      </c>
      <c r="B3" s="30">
        <f>SUM(0+A3)</f>
        <v>0</v>
      </c>
      <c r="C3" s="31" t="s">
        <v>1</v>
      </c>
      <c r="D3" s="32" t="s">
        <v>86</v>
      </c>
      <c r="F3" s="33">
        <v>0</v>
      </c>
      <c r="G3" s="7">
        <f>SUM(B42+F3)</f>
        <v>95.999999999999986</v>
      </c>
      <c r="H3" s="34" t="s">
        <v>2</v>
      </c>
      <c r="I3" s="20" t="s">
        <v>24</v>
      </c>
    </row>
    <row r="4" spans="1:9" x14ac:dyDescent="0.2">
      <c r="A4" s="10">
        <v>0</v>
      </c>
      <c r="B4" s="10">
        <f>SUM(0+A4)</f>
        <v>0</v>
      </c>
      <c r="C4" s="3" t="s">
        <v>1</v>
      </c>
      <c r="D4" s="19" t="s">
        <v>7</v>
      </c>
      <c r="F4" s="10">
        <v>0.1</v>
      </c>
      <c r="G4" s="10">
        <f>SUM(G3+F4)</f>
        <v>96.09999999999998</v>
      </c>
      <c r="H4" s="3" t="s">
        <v>2</v>
      </c>
      <c r="I4" s="19" t="s">
        <v>25</v>
      </c>
    </row>
    <row r="5" spans="1:9" x14ac:dyDescent="0.2">
      <c r="A5" s="7">
        <v>0.4</v>
      </c>
      <c r="B5" s="10">
        <f t="shared" ref="B5:B42" si="0">SUM(B4+A5)</f>
        <v>0.4</v>
      </c>
      <c r="C5" s="1" t="s">
        <v>1</v>
      </c>
      <c r="D5" s="20" t="s">
        <v>75</v>
      </c>
      <c r="F5" s="7">
        <v>3.9</v>
      </c>
      <c r="G5" s="10">
        <f>SUM(G4+F5)</f>
        <v>99.999999999999986</v>
      </c>
      <c r="H5" s="1" t="s">
        <v>1</v>
      </c>
      <c r="I5" s="20" t="s">
        <v>26</v>
      </c>
    </row>
    <row r="6" spans="1:9" x14ac:dyDescent="0.2">
      <c r="A6" s="7">
        <v>0.5</v>
      </c>
      <c r="B6" s="10">
        <f t="shared" si="0"/>
        <v>0.9</v>
      </c>
      <c r="C6" s="1" t="s">
        <v>1</v>
      </c>
      <c r="D6" s="20" t="s">
        <v>76</v>
      </c>
      <c r="F6" s="7">
        <v>2.2999999999999998</v>
      </c>
      <c r="G6" s="10">
        <f t="shared" ref="G6:G21" si="1">SUM(G5+F6)</f>
        <v>102.29999999999998</v>
      </c>
      <c r="H6" s="1" t="s">
        <v>3</v>
      </c>
      <c r="I6" s="20" t="s">
        <v>27</v>
      </c>
    </row>
    <row r="7" spans="1:9" x14ac:dyDescent="0.2">
      <c r="A7" s="7">
        <v>0.3</v>
      </c>
      <c r="B7" s="10">
        <f t="shared" si="0"/>
        <v>1.2</v>
      </c>
      <c r="C7" s="1" t="s">
        <v>1</v>
      </c>
      <c r="D7" s="20" t="s">
        <v>77</v>
      </c>
      <c r="F7" s="7">
        <v>3.9</v>
      </c>
      <c r="G7" s="10">
        <f t="shared" si="1"/>
        <v>106.19999999999999</v>
      </c>
      <c r="H7" s="1" t="s">
        <v>1</v>
      </c>
      <c r="I7" s="20" t="s">
        <v>83</v>
      </c>
    </row>
    <row r="8" spans="1:9" ht="14.25" customHeight="1" x14ac:dyDescent="0.2">
      <c r="A8" s="7">
        <v>0.9</v>
      </c>
      <c r="B8" s="10">
        <f t="shared" si="0"/>
        <v>2.1</v>
      </c>
      <c r="C8" s="1" t="s">
        <v>1</v>
      </c>
      <c r="D8" s="20" t="s">
        <v>28</v>
      </c>
      <c r="F8" s="7">
        <v>4.5999999999999996</v>
      </c>
      <c r="G8" s="10">
        <f t="shared" si="1"/>
        <v>110.79999999999998</v>
      </c>
      <c r="H8" s="1" t="s">
        <v>1</v>
      </c>
      <c r="I8" s="21" t="s">
        <v>29</v>
      </c>
    </row>
    <row r="9" spans="1:9" x14ac:dyDescent="0.2">
      <c r="A9" s="7">
        <v>1.2</v>
      </c>
      <c r="B9" s="10">
        <f t="shared" si="0"/>
        <v>3.3</v>
      </c>
      <c r="C9" s="1" t="s">
        <v>2</v>
      </c>
      <c r="D9" s="21" t="s">
        <v>80</v>
      </c>
      <c r="F9" s="7">
        <v>3.6</v>
      </c>
      <c r="G9" s="10">
        <f t="shared" si="1"/>
        <v>114.39999999999998</v>
      </c>
      <c r="H9" s="1" t="s">
        <v>2</v>
      </c>
      <c r="I9" s="20" t="s">
        <v>31</v>
      </c>
    </row>
    <row r="10" spans="1:9" x14ac:dyDescent="0.2">
      <c r="A10" s="7">
        <v>1.4</v>
      </c>
      <c r="B10" s="10">
        <f t="shared" si="0"/>
        <v>4.6999999999999993</v>
      </c>
      <c r="C10" s="1" t="s">
        <v>2</v>
      </c>
      <c r="D10" s="20" t="s">
        <v>30</v>
      </c>
      <c r="F10" s="7">
        <v>2.7</v>
      </c>
      <c r="G10" s="10">
        <f t="shared" si="1"/>
        <v>117.09999999999998</v>
      </c>
      <c r="H10" s="1" t="s">
        <v>2</v>
      </c>
      <c r="I10" s="20" t="s">
        <v>33</v>
      </c>
    </row>
    <row r="11" spans="1:9" x14ac:dyDescent="0.2">
      <c r="A11" s="7">
        <v>12.7</v>
      </c>
      <c r="B11" s="10">
        <f t="shared" si="0"/>
        <v>17.399999999999999</v>
      </c>
      <c r="C11" s="1" t="s">
        <v>2</v>
      </c>
      <c r="D11" s="20" t="s">
        <v>32</v>
      </c>
      <c r="F11" s="7">
        <v>2.2999999999999998</v>
      </c>
      <c r="G11" s="10">
        <f t="shared" si="1"/>
        <v>119.39999999999998</v>
      </c>
      <c r="H11" s="1" t="s">
        <v>1</v>
      </c>
      <c r="I11" s="20" t="s">
        <v>35</v>
      </c>
    </row>
    <row r="12" spans="1:9" x14ac:dyDescent="0.2">
      <c r="A12" s="7">
        <v>0.7</v>
      </c>
      <c r="B12" s="10">
        <f t="shared" si="0"/>
        <v>18.099999999999998</v>
      </c>
      <c r="C12" s="1" t="s">
        <v>1</v>
      </c>
      <c r="D12" s="20" t="s">
        <v>34</v>
      </c>
      <c r="F12" s="7">
        <v>0.2</v>
      </c>
      <c r="G12" s="10">
        <f t="shared" si="1"/>
        <v>119.59999999999998</v>
      </c>
      <c r="H12" s="1" t="s">
        <v>1</v>
      </c>
      <c r="I12" s="20" t="s">
        <v>37</v>
      </c>
    </row>
    <row r="13" spans="1:9" x14ac:dyDescent="0.2">
      <c r="A13" s="7">
        <v>1.9</v>
      </c>
      <c r="B13" s="10">
        <f t="shared" si="0"/>
        <v>19.999999999999996</v>
      </c>
      <c r="C13" s="1" t="s">
        <v>1</v>
      </c>
      <c r="D13" s="21" t="s">
        <v>36</v>
      </c>
      <c r="F13" s="35">
        <v>5.3</v>
      </c>
      <c r="G13" s="12">
        <f t="shared" si="1"/>
        <v>124.89999999999998</v>
      </c>
      <c r="H13" s="2" t="s">
        <v>2</v>
      </c>
      <c r="I13" s="38" t="s">
        <v>39</v>
      </c>
    </row>
    <row r="14" spans="1:9" ht="13.5" thickBot="1" x14ac:dyDescent="0.25">
      <c r="A14" s="7">
        <v>6.1</v>
      </c>
      <c r="B14" s="10">
        <f t="shared" si="0"/>
        <v>26.099999999999994</v>
      </c>
      <c r="C14" s="1" t="s">
        <v>2</v>
      </c>
      <c r="D14" s="21" t="s">
        <v>38</v>
      </c>
      <c r="F14" s="35">
        <v>2.2000000000000002</v>
      </c>
      <c r="G14" s="35">
        <f t="shared" si="1"/>
        <v>127.09999999999998</v>
      </c>
      <c r="H14" s="2" t="s">
        <v>2</v>
      </c>
      <c r="I14" s="36" t="s">
        <v>41</v>
      </c>
    </row>
    <row r="15" spans="1:9" ht="39.75" customHeight="1" thickBot="1" x14ac:dyDescent="0.25">
      <c r="A15" s="7">
        <v>0.9</v>
      </c>
      <c r="B15" s="7">
        <f t="shared" si="0"/>
        <v>26.999999999999993</v>
      </c>
      <c r="C15" s="1" t="s">
        <v>1</v>
      </c>
      <c r="D15" s="21" t="s">
        <v>40</v>
      </c>
      <c r="F15" s="29">
        <v>0.6</v>
      </c>
      <c r="G15" s="30">
        <f>SUM(G14+F15)</f>
        <v>127.69999999999997</v>
      </c>
      <c r="H15" s="31" t="s">
        <v>2</v>
      </c>
      <c r="I15" s="39" t="s">
        <v>89</v>
      </c>
    </row>
    <row r="16" spans="1:9" x14ac:dyDescent="0.2">
      <c r="A16" s="7">
        <v>0.9</v>
      </c>
      <c r="B16" s="7">
        <f t="shared" si="0"/>
        <v>27.899999999999991</v>
      </c>
      <c r="C16" s="1" t="s">
        <v>1</v>
      </c>
      <c r="D16" s="21" t="s">
        <v>42</v>
      </c>
      <c r="F16" s="10">
        <v>0</v>
      </c>
      <c r="G16" s="10">
        <f t="shared" si="1"/>
        <v>127.69999999999997</v>
      </c>
      <c r="H16" s="3" t="s">
        <v>2</v>
      </c>
      <c r="I16" s="22" t="s">
        <v>44</v>
      </c>
    </row>
    <row r="17" spans="1:9" x14ac:dyDescent="0.2">
      <c r="A17" s="10">
        <v>0.7</v>
      </c>
      <c r="B17" s="10">
        <f t="shared" si="0"/>
        <v>28.599999999999991</v>
      </c>
      <c r="C17" s="3" t="s">
        <v>2</v>
      </c>
      <c r="D17" s="22" t="s">
        <v>43</v>
      </c>
      <c r="F17" s="7">
        <v>5.4</v>
      </c>
      <c r="G17" s="10">
        <f t="shared" si="1"/>
        <v>133.09999999999997</v>
      </c>
      <c r="H17" s="1" t="s">
        <v>23</v>
      </c>
      <c r="I17" s="21" t="s">
        <v>46</v>
      </c>
    </row>
    <row r="18" spans="1:9" x14ac:dyDescent="0.2">
      <c r="A18" s="7">
        <v>0.7</v>
      </c>
      <c r="B18" s="10">
        <f t="shared" si="0"/>
        <v>29.29999999999999</v>
      </c>
      <c r="C18" s="1" t="s">
        <v>2</v>
      </c>
      <c r="D18" s="21" t="s">
        <v>45</v>
      </c>
      <c r="F18" s="35">
        <v>8.6</v>
      </c>
      <c r="G18" s="12">
        <f t="shared" si="1"/>
        <v>141.69999999999996</v>
      </c>
      <c r="H18" s="2" t="s">
        <v>2</v>
      </c>
      <c r="I18" s="36" t="s">
        <v>48</v>
      </c>
    </row>
    <row r="19" spans="1:9" ht="13.5" thickBot="1" x14ac:dyDescent="0.25">
      <c r="A19" s="12">
        <v>0.4</v>
      </c>
      <c r="B19" s="12">
        <f t="shared" si="0"/>
        <v>29.699999999999989</v>
      </c>
      <c r="C19" s="2" t="s">
        <v>2</v>
      </c>
      <c r="D19" s="40" t="s">
        <v>47</v>
      </c>
      <c r="F19" s="7">
        <v>10.1</v>
      </c>
      <c r="G19" s="7">
        <f>SUM(G18+F19)</f>
        <v>151.79999999999995</v>
      </c>
      <c r="H19" s="1" t="s">
        <v>1</v>
      </c>
      <c r="I19" s="21" t="s">
        <v>49</v>
      </c>
    </row>
    <row r="20" spans="1:9" ht="26.25" thickBot="1" x14ac:dyDescent="0.25">
      <c r="A20" s="29">
        <v>0.2</v>
      </c>
      <c r="B20" s="30">
        <f t="shared" si="0"/>
        <v>29.899999999999988</v>
      </c>
      <c r="C20" s="31" t="s">
        <v>1</v>
      </c>
      <c r="D20" s="32" t="s">
        <v>85</v>
      </c>
      <c r="F20" s="10">
        <v>5.7</v>
      </c>
      <c r="G20" s="10">
        <f>SUM(G19+F20)</f>
        <v>157.49999999999994</v>
      </c>
      <c r="H20" s="3" t="s">
        <v>1</v>
      </c>
      <c r="I20" s="22" t="s">
        <v>51</v>
      </c>
    </row>
    <row r="21" spans="1:9" x14ac:dyDescent="0.2">
      <c r="A21" s="10">
        <v>0</v>
      </c>
      <c r="B21" s="10">
        <f t="shared" si="0"/>
        <v>29.899999999999988</v>
      </c>
      <c r="C21" s="3" t="s">
        <v>1</v>
      </c>
      <c r="D21" s="19" t="s">
        <v>50</v>
      </c>
      <c r="F21" s="7">
        <v>1.2</v>
      </c>
      <c r="G21" s="10">
        <f t="shared" si="1"/>
        <v>158.69999999999993</v>
      </c>
      <c r="H21" s="1" t="s">
        <v>2</v>
      </c>
      <c r="I21" s="21" t="s">
        <v>52</v>
      </c>
    </row>
    <row r="22" spans="1:9" ht="14.25" customHeight="1" thickBot="1" x14ac:dyDescent="0.25">
      <c r="A22" s="7">
        <v>0.5</v>
      </c>
      <c r="B22" s="10">
        <f t="shared" si="0"/>
        <v>30.399999999999988</v>
      </c>
      <c r="C22" s="1" t="s">
        <v>2</v>
      </c>
      <c r="D22" s="20" t="s">
        <v>81</v>
      </c>
      <c r="F22" s="35">
        <v>2.9</v>
      </c>
      <c r="G22" s="12">
        <f>SUM(G21+F22)</f>
        <v>161.59999999999994</v>
      </c>
      <c r="H22" s="2" t="s">
        <v>1</v>
      </c>
      <c r="I22" s="38" t="s">
        <v>54</v>
      </c>
    </row>
    <row r="23" spans="1:9" ht="39" customHeight="1" thickBot="1" x14ac:dyDescent="0.25">
      <c r="A23" s="7">
        <v>2.9</v>
      </c>
      <c r="B23" s="10">
        <f t="shared" si="0"/>
        <v>33.29999999999999</v>
      </c>
      <c r="C23" s="1" t="s">
        <v>1</v>
      </c>
      <c r="D23" s="20" t="s">
        <v>53</v>
      </c>
      <c r="F23" s="29">
        <v>0.5</v>
      </c>
      <c r="G23" s="30">
        <f>SUM(G22+F23)</f>
        <v>162.09999999999994</v>
      </c>
      <c r="H23" s="31" t="s">
        <v>2</v>
      </c>
      <c r="I23" s="32" t="s">
        <v>90</v>
      </c>
    </row>
    <row r="24" spans="1:9" x14ac:dyDescent="0.2">
      <c r="A24" s="7">
        <v>1.2</v>
      </c>
      <c r="B24" s="7">
        <f t="shared" si="0"/>
        <v>34.499999999999993</v>
      </c>
      <c r="C24" s="1" t="s">
        <v>2</v>
      </c>
      <c r="D24" s="20" t="s">
        <v>55</v>
      </c>
      <c r="F24" s="10">
        <v>0</v>
      </c>
      <c r="G24" s="10">
        <f>SUM(G23+F24)</f>
        <v>162.09999999999994</v>
      </c>
      <c r="H24" s="3" t="s">
        <v>2</v>
      </c>
      <c r="I24" s="19" t="s">
        <v>56</v>
      </c>
    </row>
    <row r="25" spans="1:9" x14ac:dyDescent="0.2">
      <c r="A25" s="7">
        <v>5.7</v>
      </c>
      <c r="B25" s="7">
        <f t="shared" si="0"/>
        <v>40.199999999999996</v>
      </c>
      <c r="C25" s="1" t="s">
        <v>2</v>
      </c>
      <c r="D25" s="21" t="s">
        <v>48</v>
      </c>
      <c r="F25" s="7">
        <v>0.2</v>
      </c>
      <c r="G25" s="10">
        <f t="shared" ref="G25:G32" si="2">SUM(G24+F25)</f>
        <v>162.29999999999993</v>
      </c>
      <c r="H25" s="1" t="s">
        <v>1</v>
      </c>
      <c r="I25" s="21" t="s">
        <v>45</v>
      </c>
    </row>
    <row r="26" spans="1:9" x14ac:dyDescent="0.2">
      <c r="A26" s="7">
        <v>10.1</v>
      </c>
      <c r="B26" s="7">
        <f t="shared" si="0"/>
        <v>50.3</v>
      </c>
      <c r="C26" s="1" t="s">
        <v>1</v>
      </c>
      <c r="D26" s="20" t="s">
        <v>57</v>
      </c>
      <c r="F26" s="7">
        <v>0.4</v>
      </c>
      <c r="G26" s="10">
        <f t="shared" si="2"/>
        <v>162.69999999999993</v>
      </c>
      <c r="H26" s="1" t="s">
        <v>1</v>
      </c>
      <c r="I26" s="21" t="s">
        <v>59</v>
      </c>
    </row>
    <row r="27" spans="1:9" x14ac:dyDescent="0.2">
      <c r="A27" s="12">
        <v>8.6</v>
      </c>
      <c r="B27" s="7">
        <f t="shared" si="0"/>
        <v>58.9</v>
      </c>
      <c r="C27" s="3" t="s">
        <v>1</v>
      </c>
      <c r="D27" s="25" t="s">
        <v>58</v>
      </c>
      <c r="F27" s="7">
        <v>0.7</v>
      </c>
      <c r="G27" s="10">
        <f t="shared" si="2"/>
        <v>163.39999999999992</v>
      </c>
      <c r="H27" s="1" t="s">
        <v>1</v>
      </c>
      <c r="I27" s="21" t="s">
        <v>61</v>
      </c>
    </row>
    <row r="28" spans="1:9" ht="13.5" customHeight="1" thickBot="1" x14ac:dyDescent="0.25">
      <c r="A28" s="7">
        <v>5.4</v>
      </c>
      <c r="B28" s="7">
        <f t="shared" si="0"/>
        <v>64.3</v>
      </c>
      <c r="C28" s="26" t="s">
        <v>3</v>
      </c>
      <c r="D28" s="21" t="s">
        <v>60</v>
      </c>
      <c r="F28" s="7">
        <v>0.7</v>
      </c>
      <c r="G28" s="10">
        <f t="shared" si="2"/>
        <v>164.09999999999991</v>
      </c>
      <c r="H28" s="1" t="s">
        <v>2</v>
      </c>
      <c r="I28" s="21" t="s">
        <v>40</v>
      </c>
    </row>
    <row r="29" spans="1:9" ht="26.25" thickBot="1" x14ac:dyDescent="0.25">
      <c r="A29" s="29">
        <v>0</v>
      </c>
      <c r="B29" s="30">
        <f t="shared" si="0"/>
        <v>64.3</v>
      </c>
      <c r="C29" s="31" t="s">
        <v>1</v>
      </c>
      <c r="D29" s="32" t="s">
        <v>87</v>
      </c>
      <c r="F29" s="7">
        <v>0.9</v>
      </c>
      <c r="G29" s="10">
        <f t="shared" si="2"/>
        <v>164.99999999999991</v>
      </c>
      <c r="H29" s="1" t="s">
        <v>2</v>
      </c>
      <c r="I29" s="21" t="s">
        <v>38</v>
      </c>
    </row>
    <row r="30" spans="1:9" x14ac:dyDescent="0.2">
      <c r="A30" s="10">
        <v>0</v>
      </c>
      <c r="B30" s="10">
        <f t="shared" si="0"/>
        <v>64.3</v>
      </c>
      <c r="C30" s="3" t="s">
        <v>1</v>
      </c>
      <c r="D30" s="21" t="s">
        <v>44</v>
      </c>
      <c r="F30" s="7">
        <v>0.9</v>
      </c>
      <c r="G30" s="10">
        <f t="shared" si="2"/>
        <v>165.89999999999992</v>
      </c>
      <c r="H30" s="1" t="s">
        <v>1</v>
      </c>
      <c r="I30" s="21" t="s">
        <v>62</v>
      </c>
    </row>
    <row r="31" spans="1:9" x14ac:dyDescent="0.2">
      <c r="A31" s="7">
        <v>0.6</v>
      </c>
      <c r="B31" s="10">
        <f t="shared" si="0"/>
        <v>64.899999999999991</v>
      </c>
      <c r="C31" s="1" t="s">
        <v>1</v>
      </c>
      <c r="D31" s="20" t="s">
        <v>39</v>
      </c>
      <c r="F31" s="7">
        <v>6.1</v>
      </c>
      <c r="G31" s="10">
        <f t="shared" si="2"/>
        <v>171.99999999999991</v>
      </c>
      <c r="H31" s="1" t="s">
        <v>2</v>
      </c>
      <c r="I31" s="21" t="s">
        <v>34</v>
      </c>
    </row>
    <row r="32" spans="1:9" ht="12.75" customHeight="1" x14ac:dyDescent="0.2">
      <c r="A32" s="7">
        <v>2.2000000000000002</v>
      </c>
      <c r="B32" s="7">
        <f t="shared" si="0"/>
        <v>67.099999999999994</v>
      </c>
      <c r="C32" s="1" t="s">
        <v>1</v>
      </c>
      <c r="D32" s="20" t="s">
        <v>37</v>
      </c>
      <c r="F32" s="7">
        <v>1.9</v>
      </c>
      <c r="G32" s="10">
        <f t="shared" si="2"/>
        <v>173.89999999999992</v>
      </c>
      <c r="H32" s="1" t="s">
        <v>2</v>
      </c>
      <c r="I32" s="21" t="s">
        <v>63</v>
      </c>
    </row>
    <row r="33" spans="1:9" ht="14.25" customHeight="1" x14ac:dyDescent="0.2">
      <c r="A33" s="7">
        <v>5.3</v>
      </c>
      <c r="B33" s="7">
        <f t="shared" si="0"/>
        <v>72.399999999999991</v>
      </c>
      <c r="C33" s="1" t="s">
        <v>2</v>
      </c>
      <c r="D33" s="20" t="s">
        <v>35</v>
      </c>
      <c r="F33" s="7">
        <v>0.7</v>
      </c>
      <c r="G33" s="10">
        <f>SUM(G32+F33)</f>
        <v>174.59999999999991</v>
      </c>
      <c r="H33" s="1" t="s">
        <v>1</v>
      </c>
      <c r="I33" s="21" t="s">
        <v>30</v>
      </c>
    </row>
    <row r="34" spans="1:9" ht="14.25" customHeight="1" x14ac:dyDescent="0.2">
      <c r="A34" s="7">
        <v>0.2</v>
      </c>
      <c r="B34" s="7">
        <f t="shared" si="0"/>
        <v>72.599999999999994</v>
      </c>
      <c r="C34" s="1" t="s">
        <v>2</v>
      </c>
      <c r="D34" s="20" t="s">
        <v>64</v>
      </c>
      <c r="F34" s="7">
        <v>12.7</v>
      </c>
      <c r="G34" s="10">
        <f>SUM(G33+F34)</f>
        <v>187.2999999999999</v>
      </c>
      <c r="H34" s="1" t="s">
        <v>1</v>
      </c>
      <c r="I34" s="21" t="s">
        <v>38</v>
      </c>
    </row>
    <row r="35" spans="1:9" x14ac:dyDescent="0.2">
      <c r="A35" s="7">
        <v>2.2999999999999998</v>
      </c>
      <c r="B35" s="7">
        <f t="shared" si="0"/>
        <v>74.899999999999991</v>
      </c>
      <c r="C35" s="1" t="s">
        <v>1</v>
      </c>
      <c r="D35" s="20" t="s">
        <v>65</v>
      </c>
      <c r="F35" s="7">
        <v>1</v>
      </c>
      <c r="G35" s="10">
        <f>SUM(G34+F35)</f>
        <v>188.2999999999999</v>
      </c>
      <c r="H35" s="1" t="s">
        <v>1</v>
      </c>
      <c r="I35" s="21" t="s">
        <v>67</v>
      </c>
    </row>
    <row r="36" spans="1:9" x14ac:dyDescent="0.2">
      <c r="A36" s="7">
        <v>2.7</v>
      </c>
      <c r="B36" s="7">
        <f t="shared" si="0"/>
        <v>77.599999999999994</v>
      </c>
      <c r="C36" s="1" t="s">
        <v>1</v>
      </c>
      <c r="D36" s="20" t="s">
        <v>66</v>
      </c>
      <c r="F36" s="41">
        <v>0.3</v>
      </c>
      <c r="G36" s="41">
        <f t="shared" ref="G36:G42" si="3">SUM(F36+G35)</f>
        <v>188.59999999999991</v>
      </c>
      <c r="H36" s="42" t="s">
        <v>2</v>
      </c>
      <c r="I36" s="43" t="s">
        <v>69</v>
      </c>
    </row>
    <row r="37" spans="1:9" x14ac:dyDescent="0.2">
      <c r="A37" s="7">
        <v>3.6</v>
      </c>
      <c r="B37" s="7">
        <f t="shared" si="0"/>
        <v>81.199999999999989</v>
      </c>
      <c r="C37" s="1" t="s">
        <v>2</v>
      </c>
      <c r="D37" s="20" t="s">
        <v>68</v>
      </c>
      <c r="F37" s="41">
        <v>0.2</v>
      </c>
      <c r="G37" s="41">
        <f t="shared" si="3"/>
        <v>188.7999999999999</v>
      </c>
      <c r="H37" s="42" t="s">
        <v>1</v>
      </c>
      <c r="I37" s="44" t="s">
        <v>71</v>
      </c>
    </row>
    <row r="38" spans="1:9" ht="14.25" customHeight="1" x14ac:dyDescent="0.2">
      <c r="A38" s="7">
        <v>4.5999999999999996</v>
      </c>
      <c r="B38" s="7">
        <f t="shared" si="0"/>
        <v>85.799999999999983</v>
      </c>
      <c r="C38" s="1" t="s">
        <v>2</v>
      </c>
      <c r="D38" s="20" t="s">
        <v>70</v>
      </c>
      <c r="F38" s="41">
        <v>1.1000000000000001</v>
      </c>
      <c r="G38" s="41">
        <f t="shared" si="3"/>
        <v>189.89999999999989</v>
      </c>
      <c r="H38" s="42" t="s">
        <v>2</v>
      </c>
      <c r="I38" s="43" t="s">
        <v>72</v>
      </c>
    </row>
    <row r="39" spans="1:9" ht="14.25" customHeight="1" x14ac:dyDescent="0.2">
      <c r="A39" s="7">
        <v>3.9</v>
      </c>
      <c r="B39" s="7">
        <f t="shared" si="0"/>
        <v>89.699999999999989</v>
      </c>
      <c r="C39" s="1" t="s">
        <v>3</v>
      </c>
      <c r="D39" s="20" t="s">
        <v>82</v>
      </c>
      <c r="F39" s="41">
        <v>0.9</v>
      </c>
      <c r="G39" s="41">
        <f t="shared" si="3"/>
        <v>190.7999999999999</v>
      </c>
      <c r="H39" s="42" t="s">
        <v>2</v>
      </c>
      <c r="I39" s="43" t="s">
        <v>78</v>
      </c>
    </row>
    <row r="40" spans="1:9" x14ac:dyDescent="0.2">
      <c r="A40" s="7">
        <v>2.2999999999999998</v>
      </c>
      <c r="B40" s="7">
        <f t="shared" si="0"/>
        <v>91.999999999999986</v>
      </c>
      <c r="C40" s="1" t="s">
        <v>2</v>
      </c>
      <c r="D40" s="20" t="s">
        <v>25</v>
      </c>
      <c r="F40" s="41">
        <v>0.3</v>
      </c>
      <c r="G40" s="41">
        <f t="shared" si="3"/>
        <v>191.09999999999991</v>
      </c>
      <c r="H40" s="42" t="s">
        <v>2</v>
      </c>
      <c r="I40" s="43" t="s">
        <v>75</v>
      </c>
    </row>
    <row r="41" spans="1:9" ht="13.5" thickBot="1" x14ac:dyDescent="0.25">
      <c r="A41" s="35">
        <v>3.9</v>
      </c>
      <c r="B41" s="35">
        <f t="shared" si="0"/>
        <v>95.899999999999991</v>
      </c>
      <c r="C41" s="2" t="s">
        <v>1</v>
      </c>
      <c r="D41" s="38" t="s">
        <v>73</v>
      </c>
      <c r="F41" s="41">
        <v>0.5</v>
      </c>
      <c r="G41" s="41">
        <f t="shared" si="3"/>
        <v>191.59999999999991</v>
      </c>
      <c r="H41" s="42" t="s">
        <v>2</v>
      </c>
      <c r="I41" s="43" t="s">
        <v>79</v>
      </c>
    </row>
    <row r="42" spans="1:9" ht="26.25" thickBot="1" x14ac:dyDescent="0.25">
      <c r="A42" s="29">
        <v>0.1</v>
      </c>
      <c r="B42" s="30">
        <f t="shared" si="0"/>
        <v>95.999999999999986</v>
      </c>
      <c r="C42" s="31" t="s">
        <v>1</v>
      </c>
      <c r="D42" s="32" t="s">
        <v>88</v>
      </c>
      <c r="F42" s="45">
        <v>0.5</v>
      </c>
      <c r="G42" s="41">
        <f t="shared" si="3"/>
        <v>192.09999999999991</v>
      </c>
      <c r="H42" s="46" t="s">
        <v>2</v>
      </c>
      <c r="I42" s="38" t="s">
        <v>74</v>
      </c>
    </row>
    <row r="43" spans="1:9" ht="26.25" thickBot="1" x14ac:dyDescent="0.25">
      <c r="A43" t="s">
        <v>9</v>
      </c>
      <c r="B43" s="6"/>
      <c r="C43"/>
      <c r="F43" s="29">
        <v>0.1</v>
      </c>
      <c r="G43" s="30">
        <f>SUM(G42+F43)</f>
        <v>192.1999999999999</v>
      </c>
      <c r="H43" s="31" t="s">
        <v>1</v>
      </c>
      <c r="I43" s="32" t="s">
        <v>91</v>
      </c>
    </row>
    <row r="44" spans="1:9" x14ac:dyDescent="0.2">
      <c r="A44" t="s">
        <v>10</v>
      </c>
      <c r="B44"/>
      <c r="C44"/>
    </row>
    <row r="45" spans="1:9" x14ac:dyDescent="0.2">
      <c r="A45" t="s">
        <v>11</v>
      </c>
      <c r="B45"/>
      <c r="C45"/>
    </row>
    <row r="46" spans="1:9" x14ac:dyDescent="0.2">
      <c r="A46" t="s">
        <v>12</v>
      </c>
      <c r="B46"/>
      <c r="C46"/>
    </row>
    <row r="47" spans="1:9" x14ac:dyDescent="0.2">
      <c r="A47" t="s">
        <v>13</v>
      </c>
      <c r="B47"/>
      <c r="C47"/>
      <c r="F47" s="5" t="s">
        <v>4</v>
      </c>
    </row>
    <row r="48" spans="1:9" x14ac:dyDescent="0.2">
      <c r="A48" s="6" t="s">
        <v>14</v>
      </c>
      <c r="B48"/>
      <c r="C48"/>
      <c r="F48" s="5" t="s">
        <v>8</v>
      </c>
    </row>
    <row r="49" spans="1:9" ht="13.5" customHeight="1" x14ac:dyDescent="0.2">
      <c r="A49" s="6" t="s">
        <v>15</v>
      </c>
      <c r="B49"/>
      <c r="C49"/>
      <c r="F49" s="5" t="s">
        <v>5</v>
      </c>
    </row>
    <row r="50" spans="1:9" x14ac:dyDescent="0.2">
      <c r="A50" t="s">
        <v>16</v>
      </c>
      <c r="B50"/>
      <c r="C50"/>
    </row>
    <row r="51" spans="1:9" x14ac:dyDescent="0.2">
      <c r="A51" t="s">
        <v>17</v>
      </c>
      <c r="B51"/>
      <c r="C51"/>
      <c r="F51" s="23"/>
    </row>
    <row r="52" spans="1:9" s="15" customFormat="1" x14ac:dyDescent="0.2">
      <c r="A52" t="s">
        <v>18</v>
      </c>
      <c r="B52"/>
      <c r="C52"/>
      <c r="D52" s="11"/>
      <c r="E52" s="6"/>
      <c r="F52" s="23"/>
      <c r="G52" s="8"/>
      <c r="H52" s="28"/>
      <c r="I52" s="11"/>
    </row>
    <row r="53" spans="1:9" x14ac:dyDescent="0.2">
      <c r="A53" t="s">
        <v>19</v>
      </c>
      <c r="B53"/>
      <c r="C53"/>
      <c r="I53" s="24"/>
    </row>
    <row r="54" spans="1:9" ht="30" customHeight="1" x14ac:dyDescent="0.2">
      <c r="A54" t="s">
        <v>20</v>
      </c>
      <c r="B54"/>
      <c r="C54"/>
      <c r="I54" s="24"/>
    </row>
    <row r="55" spans="1:9" x14ac:dyDescent="0.2">
      <c r="A55" s="18" t="s">
        <v>22</v>
      </c>
      <c r="I55" s="24"/>
    </row>
    <row r="56" spans="1:9" x14ac:dyDescent="0.2">
      <c r="A56" t="s">
        <v>21</v>
      </c>
      <c r="B56"/>
      <c r="C56"/>
      <c r="I56" s="24"/>
    </row>
    <row r="57" spans="1:9" x14ac:dyDescent="0.2">
      <c r="E57" s="14"/>
      <c r="I57" s="24"/>
    </row>
    <row r="58" spans="1:9" x14ac:dyDescent="0.2">
      <c r="A58"/>
      <c r="B58"/>
      <c r="C58"/>
      <c r="E58" s="16"/>
    </row>
    <row r="59" spans="1:9" x14ac:dyDescent="0.2">
      <c r="E59" s="16"/>
    </row>
    <row r="60" spans="1:9" x14ac:dyDescent="0.2">
      <c r="E60" s="13"/>
    </row>
    <row r="61" spans="1:9" x14ac:dyDescent="0.2">
      <c r="E61" s="17"/>
    </row>
    <row r="62" spans="1:9" x14ac:dyDescent="0.2">
      <c r="E62" s="11"/>
    </row>
    <row r="92" spans="5:5" x14ac:dyDescent="0.2">
      <c r="E92" s="11"/>
    </row>
    <row r="93" spans="5:5" x14ac:dyDescent="0.2">
      <c r="E93" s="11"/>
    </row>
  </sheetData>
  <phoneticPr fontId="3" type="noConversion"/>
  <pageMargins left="0.36" right="0.28999999999999998" top="0.52" bottom="0.28999999999999998" header="0.5" footer="0.27"/>
  <pageSetup scale="79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Cue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Wallace</dc:creator>
  <cp:lastModifiedBy>Paul</cp:lastModifiedBy>
  <cp:lastPrinted>2014-09-24T00:37:22Z</cp:lastPrinted>
  <dcterms:created xsi:type="dcterms:W3CDTF">2009-01-04T01:49:01Z</dcterms:created>
  <dcterms:modified xsi:type="dcterms:W3CDTF">2014-10-02T01:20:05Z</dcterms:modified>
</cp:coreProperties>
</file>